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firstSheet="1" activeTab="1"/>
  </bookViews>
  <sheets>
    <sheet name="Calcolo Tab A" sheetId="1" state="hidden" r:id="rId1"/>
    <sheet name="Tab A" sheetId="2" r:id="rId2"/>
    <sheet name="Calcolo Tab B" sheetId="3" state="hidden" r:id="rId3"/>
    <sheet name="Tab B" sheetId="4" r:id="rId4"/>
  </sheets>
  <definedNames/>
  <calcPr fullCalcOnLoad="1"/>
</workbook>
</file>

<file path=xl/sharedStrings.xml><?xml version="1.0" encoding="utf-8"?>
<sst xmlns="http://schemas.openxmlformats.org/spreadsheetml/2006/main" count="44" uniqueCount="28">
  <si>
    <t>Ritenute previdenziali ed assistenziali (%)</t>
  </si>
  <si>
    <t>Aliquota IRPEF (%)</t>
  </si>
  <si>
    <t>Tabella A</t>
  </si>
  <si>
    <t>Coefficienti di lordizzazione delle diarie di missione all'estero</t>
  </si>
  <si>
    <t>corrisposte dall'amministrazione al proprio personale, da includere nella base contributiva e pensionabile</t>
  </si>
  <si>
    <t>(D.L.vo 15.12.1997, n. 446)</t>
  </si>
  <si>
    <t>Coefficienti di lordizzazione</t>
  </si>
  <si>
    <t>(A)</t>
  </si>
  <si>
    <t>(B)</t>
  </si>
  <si>
    <t>(1)</t>
  </si>
  <si>
    <t>N.B.</t>
  </si>
  <si>
    <t>Si rammenta che gli oneri a carico dell'Amministrazione sull'imponibile contributivo sono così determinati:</t>
  </si>
  <si>
    <t>1) 24,20 per cento (contributi previdenziali);</t>
  </si>
  <si>
    <t>Tabella B</t>
  </si>
  <si>
    <t>corrisposte a personale dipendente da altre amministrazioni pubbliche, escluse dalla base contributiva e pensionabile</t>
  </si>
  <si>
    <t>2) 8,5 per cento (Imposta regionale sulle attività produttive - IRAP - nella misura unica disposta dal D.L.vo 30.12.99, n. 506).</t>
  </si>
  <si>
    <t>1) 8,5 per cento (Imposta regionale sulle attività produttive - IRAP - nella misura unica disposta dal D.L.vo 30.12.99, n. 506).</t>
  </si>
  <si>
    <t>ALIQUOTA IRPEF (1)</t>
  </si>
  <si>
    <t>Art. 1, comma 6 della legge 27 dicembre 2006, n. 296 (legge finanziaria 2007)</t>
  </si>
  <si>
    <t>(fino a 15.000 euro)</t>
  </si>
  <si>
    <t>(oltre 15.000  fino a  28.000 euro)</t>
  </si>
  <si>
    <t>(oltre 28.000 euro fino a 55.000 euro)</t>
  </si>
  <si>
    <t>(oltre 55.000 euro fino a 75.000 euro)</t>
  </si>
  <si>
    <t>(oltre 75.000 euro)</t>
  </si>
  <si>
    <t>Resta fermo quanto previsto dall'art. 1, comma 769, della legge 27.12.2006, n. 296</t>
  </si>
  <si>
    <t>DECORRENZA 1° gennaio 2009</t>
  </si>
  <si>
    <t>Coefficienti da applicare a dipendenti con retribuzione pensionabile mensile lorda fino a euro 3.506,00 (8,80% rit. Pensione + 0,35% fondo credito = 9,15%)</t>
  </si>
  <si>
    <t>Coefficienti da applicare a dipendenti con retribuzione pensionabile mensile lorda oltre euro 3.506,00 (9,80% rit. Pensione + 0,35% fondo credito = 10,15%)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</si>
</sst>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0.0%"/>
    <numFmt numFmtId="172" formatCode="_-* #,##0.00_-;\-* #,##0.00_-;_-* &quot;-&quot;_-;_-@_-"/>
    <numFmt numFmtId="173" formatCode="_-* #,##0.000_-;\-* #,##0.000_-;_-* &quot;-&quot;_-;_-@_-"/>
    <numFmt numFmtId="174" formatCode="_-* #,##0.000_-;\-* #,##0.000_-;_-* &quot;-&quot;???_-;_-@_-"/>
    <numFmt numFmtId="175" formatCode="_-* #,##0.0000_-;\-* #,##0.0000_-;_-* &quot;-&quot;???_-;_-@_-"/>
    <numFmt numFmtId="176" formatCode="_-* #,##0.00000_-;\-* #,##0.00000_-;_-* &quot;-&quot;???_-;_-@_-"/>
    <numFmt numFmtId="177" formatCode="_-* #,##0.0000_-;\-* #,##0.0000_-;_-* &quot;-&quot;_-;_-@_-"/>
    <numFmt numFmtId="178" formatCode="_-* #,##0.00000_-;\-* #,##0.00000_-;_-* &quot;-&quot;_-;_-@_-"/>
    <numFmt numFmtId="179" formatCode="0.0"/>
    <numFmt numFmtId="180" formatCode="0.00000000"/>
    <numFmt numFmtId="181" formatCode="0.0000000"/>
    <numFmt numFmtId="182" formatCode="0.000000"/>
    <numFmt numFmtId="183" formatCode="_-* #,##0.000000_-;\-* #,##0.000000_-;_-* &quot;-&quot;???_-;_-@_-"/>
  </numFmts>
  <fonts count="2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172" fontId="0" fillId="0" borderId="0" xfId="0" applyNumberFormat="1" applyAlignment="1">
      <alignment/>
    </xf>
    <xf numFmtId="176" fontId="0" fillId="0" borderId="0" xfId="0" applyNumberFormat="1" applyAlignment="1">
      <alignment/>
    </xf>
    <xf numFmtId="178" fontId="0" fillId="0" borderId="0" xfId="0" applyNumberFormat="1" applyAlignment="1">
      <alignment/>
    </xf>
    <xf numFmtId="172" fontId="0" fillId="0" borderId="0" xfId="44" applyNumberFormat="1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center"/>
    </xf>
    <xf numFmtId="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9" fontId="1" fillId="0" borderId="0" xfId="0" applyNumberFormat="1" applyFont="1" applyFill="1" applyBorder="1" applyAlignment="1" quotePrefix="1">
      <alignment horizontal="center" vertical="top"/>
    </xf>
    <xf numFmtId="0" fontId="1" fillId="0" borderId="0" xfId="0" applyFont="1" applyAlignment="1" quotePrefix="1">
      <alignment horizontal="center" vertical="top"/>
    </xf>
    <xf numFmtId="0" fontId="1" fillId="0" borderId="0" xfId="0" applyFont="1" applyAlignment="1">
      <alignment horizontal="center" vertical="top"/>
    </xf>
    <xf numFmtId="183" fontId="0" fillId="0" borderId="0" xfId="0" applyNumberFormat="1" applyAlignment="1">
      <alignment/>
    </xf>
    <xf numFmtId="0" fontId="3" fillId="0" borderId="12" xfId="0" applyFont="1" applyBorder="1" applyAlignment="1">
      <alignment horizontal="center" vertical="center"/>
    </xf>
    <xf numFmtId="182" fontId="2" fillId="0" borderId="13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justify" vertical="top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6.57421875" style="0" customWidth="1"/>
    <col min="2" max="2" width="9.8515625" style="0" customWidth="1"/>
    <col min="3" max="3" width="12.00390625" style="0" customWidth="1"/>
    <col min="4" max="4" width="12.8515625" style="0" customWidth="1"/>
  </cols>
  <sheetData>
    <row r="1" spans="1:2" ht="38.25">
      <c r="A1" s="1" t="s">
        <v>0</v>
      </c>
      <c r="B1" s="1" t="s">
        <v>1</v>
      </c>
    </row>
    <row r="2" spans="1:4" ht="12.75">
      <c r="A2" s="5">
        <v>9.15</v>
      </c>
      <c r="B2" s="5">
        <v>23</v>
      </c>
      <c r="C2" s="4">
        <f aca="true" t="shared" si="0" ref="C2:C7">(100-A2)*B2/100</f>
        <v>20.8955</v>
      </c>
      <c r="D2" s="3">
        <f aca="true" t="shared" si="1" ref="D2:D7">100/(100-C2)</f>
        <v>1.2641505856177588</v>
      </c>
    </row>
    <row r="3" spans="1:4" ht="12.75">
      <c r="A3" s="5">
        <v>9.15</v>
      </c>
      <c r="B3" s="2">
        <v>27</v>
      </c>
      <c r="C3" s="4">
        <f t="shared" si="0"/>
        <v>24.5295</v>
      </c>
      <c r="D3" s="3">
        <f t="shared" si="1"/>
        <v>1.325021034708926</v>
      </c>
    </row>
    <row r="4" spans="1:4" ht="12.75">
      <c r="A4" s="5">
        <v>9.15</v>
      </c>
      <c r="B4" s="2">
        <v>38</v>
      </c>
      <c r="C4" s="4">
        <f t="shared" si="0"/>
        <v>34.522999999999996</v>
      </c>
      <c r="D4" s="3">
        <f t="shared" si="1"/>
        <v>1.5272538448615542</v>
      </c>
    </row>
    <row r="5" spans="1:4" ht="12.75">
      <c r="A5" s="5">
        <v>10.15</v>
      </c>
      <c r="B5" s="2">
        <v>38</v>
      </c>
      <c r="C5" s="4">
        <f t="shared" si="0"/>
        <v>34.143</v>
      </c>
      <c r="D5" s="3">
        <f t="shared" si="1"/>
        <v>1.5184414716734744</v>
      </c>
    </row>
    <row r="6" spans="1:4" ht="12.75">
      <c r="A6" s="5">
        <v>10.15</v>
      </c>
      <c r="B6" s="2">
        <v>41</v>
      </c>
      <c r="C6" s="4">
        <f t="shared" si="0"/>
        <v>36.838499999999996</v>
      </c>
      <c r="D6" s="3">
        <f t="shared" si="1"/>
        <v>1.583242956547897</v>
      </c>
    </row>
    <row r="7" spans="1:4" ht="12.75">
      <c r="A7" s="5">
        <v>10.15</v>
      </c>
      <c r="B7" s="2">
        <v>43</v>
      </c>
      <c r="C7" s="4">
        <f t="shared" si="0"/>
        <v>38.6355</v>
      </c>
      <c r="D7" s="3">
        <f t="shared" si="1"/>
        <v>1.6296066944243006</v>
      </c>
    </row>
    <row r="8" spans="3:4" ht="12.75">
      <c r="C8" s="4"/>
      <c r="D8" s="3"/>
    </row>
    <row r="9" spans="3:4" ht="12.75">
      <c r="C9" s="4"/>
      <c r="D9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A5" sqref="A5:D5"/>
    </sheetView>
  </sheetViews>
  <sheetFormatPr defaultColWidth="9.140625" defaultRowHeight="12.75"/>
  <cols>
    <col min="1" max="1" width="14.57421875" style="0" customWidth="1"/>
    <col min="2" max="2" width="43.7109375" style="0" customWidth="1"/>
    <col min="3" max="3" width="23.421875" style="0" customWidth="1"/>
    <col min="4" max="4" width="22.8515625" style="0" customWidth="1"/>
  </cols>
  <sheetData>
    <row r="1" spans="1:4" s="12" customFormat="1" ht="15.75">
      <c r="A1" s="22" t="s">
        <v>2</v>
      </c>
      <c r="B1" s="22"/>
      <c r="C1" s="22"/>
      <c r="D1" s="22"/>
    </row>
    <row r="2" s="12" customFormat="1" ht="15"/>
    <row r="3" spans="1:4" s="12" customFormat="1" ht="15">
      <c r="A3" s="23" t="s">
        <v>3</v>
      </c>
      <c r="B3" s="23"/>
      <c r="C3" s="23"/>
      <c r="D3" s="23"/>
    </row>
    <row r="4" spans="1:4" s="12" customFormat="1" ht="15">
      <c r="A4" s="23" t="s">
        <v>4</v>
      </c>
      <c r="B4" s="23"/>
      <c r="C4" s="23"/>
      <c r="D4" s="23"/>
    </row>
    <row r="5" spans="1:4" s="12" customFormat="1" ht="15">
      <c r="A5" s="23" t="s">
        <v>5</v>
      </c>
      <c r="B5" s="23"/>
      <c r="C5" s="23"/>
      <c r="D5" s="23"/>
    </row>
    <row r="6" s="12" customFormat="1" ht="15"/>
    <row r="7" spans="1:4" s="12" customFormat="1" ht="15.75">
      <c r="A7" s="22" t="s">
        <v>25</v>
      </c>
      <c r="B7" s="22"/>
      <c r="C7" s="22"/>
      <c r="D7" s="22"/>
    </row>
    <row r="10" spans="1:4" ht="17.25" customHeight="1">
      <c r="A10" s="27" t="s">
        <v>17</v>
      </c>
      <c r="B10" s="28"/>
      <c r="C10" s="25" t="s">
        <v>6</v>
      </c>
      <c r="D10" s="26"/>
    </row>
    <row r="11" spans="1:4" ht="21" customHeight="1">
      <c r="A11" s="29"/>
      <c r="B11" s="30"/>
      <c r="C11" s="11" t="s">
        <v>7</v>
      </c>
      <c r="D11" s="20" t="s">
        <v>8</v>
      </c>
    </row>
    <row r="12" spans="1:4" s="8" customFormat="1" ht="19.5" customHeight="1">
      <c r="A12" s="9">
        <v>0.23</v>
      </c>
      <c r="B12" s="10" t="s">
        <v>19</v>
      </c>
      <c r="C12" s="19">
        <f>'Calcolo Tab A'!D2</f>
        <v>1.2641505856177588</v>
      </c>
      <c r="D12" s="21"/>
    </row>
    <row r="13" spans="1:4" s="8" customFormat="1" ht="19.5" customHeight="1">
      <c r="A13" s="9">
        <v>0.27</v>
      </c>
      <c r="B13" s="10" t="s">
        <v>20</v>
      </c>
      <c r="C13" s="19">
        <f>'Calcolo Tab A'!D3</f>
        <v>1.325021034708926</v>
      </c>
      <c r="D13" s="18"/>
    </row>
    <row r="14" spans="1:4" s="8" customFormat="1" ht="19.5" customHeight="1">
      <c r="A14" s="9">
        <v>0.38</v>
      </c>
      <c r="B14" s="10" t="s">
        <v>21</v>
      </c>
      <c r="C14" s="19">
        <f>'Calcolo Tab A'!D4</f>
        <v>1.5272538448615542</v>
      </c>
      <c r="D14" s="18">
        <f>'Calcolo Tab A'!D5</f>
        <v>1.5184414716734744</v>
      </c>
    </row>
    <row r="15" spans="1:4" s="8" customFormat="1" ht="19.5" customHeight="1">
      <c r="A15" s="9">
        <v>0.41</v>
      </c>
      <c r="B15" s="10" t="s">
        <v>22</v>
      </c>
      <c r="C15" s="19"/>
      <c r="D15" s="18">
        <f>'Calcolo Tab A'!D6</f>
        <v>1.583242956547897</v>
      </c>
    </row>
    <row r="16" spans="1:4" s="8" customFormat="1" ht="19.5" customHeight="1">
      <c r="A16" s="9">
        <v>0.43</v>
      </c>
      <c r="B16" s="10" t="s">
        <v>23</v>
      </c>
      <c r="C16" s="19"/>
      <c r="D16" s="18">
        <f>'Calcolo Tab A'!D7</f>
        <v>1.6296066944243006</v>
      </c>
    </row>
    <row r="18" spans="1:4" ht="18.75" customHeight="1">
      <c r="A18" s="13" t="s">
        <v>9</v>
      </c>
      <c r="B18" s="6" t="s">
        <v>18</v>
      </c>
      <c r="C18" s="6"/>
      <c r="D18" s="6"/>
    </row>
    <row r="19" spans="1:4" ht="29.25" customHeight="1">
      <c r="A19" s="14" t="s">
        <v>7</v>
      </c>
      <c r="B19" s="24" t="s">
        <v>26</v>
      </c>
      <c r="C19" s="24"/>
      <c r="D19" s="24"/>
    </row>
    <row r="20" spans="1:4" ht="31.5" customHeight="1">
      <c r="A20" s="14" t="s">
        <v>8</v>
      </c>
      <c r="B20" s="24" t="s">
        <v>27</v>
      </c>
      <c r="C20" s="24"/>
      <c r="D20" s="24"/>
    </row>
    <row r="22" spans="1:4" ht="27.75" customHeight="1">
      <c r="A22" s="15" t="s">
        <v>10</v>
      </c>
      <c r="B22" s="24" t="s">
        <v>24</v>
      </c>
      <c r="C22" s="24"/>
      <c r="D22" s="24"/>
    </row>
    <row r="23" ht="22.5" customHeight="1">
      <c r="B23" t="s">
        <v>11</v>
      </c>
    </row>
    <row r="24" ht="12.75">
      <c r="B24" t="s">
        <v>12</v>
      </c>
    </row>
    <row r="25" spans="2:4" ht="34.5" customHeight="1">
      <c r="B25" s="24" t="s">
        <v>15</v>
      </c>
      <c r="C25" s="24"/>
      <c r="D25" s="24"/>
    </row>
  </sheetData>
  <sheetProtection/>
  <mergeCells count="11">
    <mergeCell ref="B25:D25"/>
    <mergeCell ref="C10:D10"/>
    <mergeCell ref="A10:B11"/>
    <mergeCell ref="B22:D22"/>
    <mergeCell ref="B19:D19"/>
    <mergeCell ref="B20:D20"/>
    <mergeCell ref="A7:D7"/>
    <mergeCell ref="A1:D1"/>
    <mergeCell ref="A3:D3"/>
    <mergeCell ref="A4:D4"/>
    <mergeCell ref="A5:D5"/>
  </mergeCells>
  <printOptions horizontalCentered="1"/>
  <pageMargins left="0.7874015748031497" right="0.7874015748031497" top="0.9" bottom="0.8" header="0.5118110236220472" footer="0.5118110236220472"/>
  <pageSetup horizontalDpi="600" verticalDpi="600" orientation="landscape" paperSize="9" r:id="rId1"/>
  <headerFooter alignWithMargins="0">
    <oddFooter>&amp;C&amp;8&amp;F/&amp;A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6" sqref="B6"/>
    </sheetView>
  </sheetViews>
  <sheetFormatPr defaultColWidth="9.140625" defaultRowHeight="12.75"/>
  <cols>
    <col min="2" max="2" width="12.00390625" style="0" customWidth="1"/>
    <col min="3" max="3" width="13.8515625" style="0" customWidth="1"/>
  </cols>
  <sheetData>
    <row r="1" ht="38.25">
      <c r="A1" s="1" t="s">
        <v>1</v>
      </c>
    </row>
    <row r="2" spans="1:3" ht="12.75">
      <c r="A2" s="5">
        <v>23</v>
      </c>
      <c r="B2" s="2">
        <f>(100-A2)</f>
        <v>77</v>
      </c>
      <c r="C2" s="16">
        <f>100/B2</f>
        <v>1.2987012987012987</v>
      </c>
    </row>
    <row r="3" spans="1:3" ht="12.75">
      <c r="A3" s="2">
        <v>27</v>
      </c>
      <c r="B3" s="2">
        <f>(100-A3)</f>
        <v>73</v>
      </c>
      <c r="C3" s="16">
        <f>100/B3</f>
        <v>1.36986301369863</v>
      </c>
    </row>
    <row r="4" spans="1:3" ht="12.75">
      <c r="A4" s="2">
        <v>38</v>
      </c>
      <c r="B4" s="2">
        <f>(100-A4)</f>
        <v>62</v>
      </c>
      <c r="C4" s="16">
        <f>100/B4</f>
        <v>1.6129032258064515</v>
      </c>
    </row>
    <row r="5" spans="1:3" ht="12.75">
      <c r="A5" s="2">
        <v>41</v>
      </c>
      <c r="B5" s="2">
        <f>(100-A5)</f>
        <v>59</v>
      </c>
      <c r="C5" s="16">
        <f>100/B5</f>
        <v>1.694915254237288</v>
      </c>
    </row>
    <row r="6" spans="1:3" ht="12.75">
      <c r="A6" s="2">
        <v>43</v>
      </c>
      <c r="B6" s="2">
        <f>(100-A6)</f>
        <v>57</v>
      </c>
      <c r="C6" s="16">
        <f>100/B6</f>
        <v>1.7543859649122806</v>
      </c>
    </row>
    <row r="7" spans="2:3" ht="12.75">
      <c r="B7" s="4"/>
      <c r="C7" s="3"/>
    </row>
    <row r="8" spans="2:3" ht="12.75">
      <c r="B8" s="4"/>
      <c r="C8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0">
      <selection activeCell="I20" sqref="I20"/>
    </sheetView>
  </sheetViews>
  <sheetFormatPr defaultColWidth="9.140625" defaultRowHeight="12.75"/>
  <cols>
    <col min="1" max="1" width="14.57421875" style="0" customWidth="1"/>
    <col min="2" max="2" width="47.140625" style="0" customWidth="1"/>
    <col min="3" max="3" width="41.57421875" style="0" customWidth="1"/>
  </cols>
  <sheetData>
    <row r="1" spans="1:3" s="12" customFormat="1" ht="15.75">
      <c r="A1" s="22" t="s">
        <v>13</v>
      </c>
      <c r="B1" s="22"/>
      <c r="C1" s="22"/>
    </row>
    <row r="2" s="12" customFormat="1" ht="15"/>
    <row r="3" spans="1:3" s="12" customFormat="1" ht="15">
      <c r="A3" s="23" t="s">
        <v>3</v>
      </c>
      <c r="B3" s="23"/>
      <c r="C3" s="23"/>
    </row>
    <row r="4" spans="1:3" s="12" customFormat="1" ht="28.5" customHeight="1">
      <c r="A4" s="31" t="s">
        <v>14</v>
      </c>
      <c r="B4" s="31"/>
      <c r="C4" s="31"/>
    </row>
    <row r="5" spans="1:3" s="12" customFormat="1" ht="15">
      <c r="A5" s="23"/>
      <c r="B5" s="23"/>
      <c r="C5" s="23"/>
    </row>
    <row r="6" s="12" customFormat="1" ht="15"/>
    <row r="7" spans="1:3" s="12" customFormat="1" ht="15.75">
      <c r="A7" s="22" t="s">
        <v>25</v>
      </c>
      <c r="B7" s="22"/>
      <c r="C7" s="22"/>
    </row>
    <row r="10" spans="1:3" ht="17.25" customHeight="1">
      <c r="A10" s="27" t="s">
        <v>17</v>
      </c>
      <c r="B10" s="28"/>
      <c r="C10" s="17" t="s">
        <v>6</v>
      </c>
    </row>
    <row r="11" spans="1:3" s="8" customFormat="1" ht="19.5" customHeight="1">
      <c r="A11" s="9">
        <v>0.23</v>
      </c>
      <c r="B11" s="10" t="s">
        <v>19</v>
      </c>
      <c r="C11" s="18">
        <f>'Calcolo Tab B'!C2</f>
        <v>1.2987012987012987</v>
      </c>
    </row>
    <row r="12" spans="1:3" s="8" customFormat="1" ht="19.5" customHeight="1">
      <c r="A12" s="9">
        <v>0.27</v>
      </c>
      <c r="B12" s="10" t="s">
        <v>20</v>
      </c>
      <c r="C12" s="18">
        <f>'Calcolo Tab B'!C3</f>
        <v>1.36986301369863</v>
      </c>
    </row>
    <row r="13" spans="1:3" s="8" customFormat="1" ht="19.5" customHeight="1">
      <c r="A13" s="9">
        <v>0.38</v>
      </c>
      <c r="B13" s="10" t="s">
        <v>21</v>
      </c>
      <c r="C13" s="18">
        <f>'Calcolo Tab B'!C4</f>
        <v>1.6129032258064515</v>
      </c>
    </row>
    <row r="14" spans="1:3" s="8" customFormat="1" ht="19.5" customHeight="1">
      <c r="A14" s="9">
        <v>0.41</v>
      </c>
      <c r="B14" s="10" t="s">
        <v>22</v>
      </c>
      <c r="C14" s="18">
        <f>'Calcolo Tab B'!C5</f>
        <v>1.694915254237288</v>
      </c>
    </row>
    <row r="15" spans="1:3" s="8" customFormat="1" ht="19.5" customHeight="1">
      <c r="A15" s="9">
        <v>0.43</v>
      </c>
      <c r="B15" s="10" t="s">
        <v>23</v>
      </c>
      <c r="C15" s="18">
        <f>'Calcolo Tab B'!C6</f>
        <v>1.7543859649122806</v>
      </c>
    </row>
    <row r="17" spans="1:3" ht="18.75" customHeight="1">
      <c r="A17" s="13" t="s">
        <v>9</v>
      </c>
      <c r="B17" s="6" t="s">
        <v>18</v>
      </c>
      <c r="C17" s="6"/>
    </row>
    <row r="19" spans="1:2" ht="12.75">
      <c r="A19" s="15" t="s">
        <v>10</v>
      </c>
      <c r="B19" t="s">
        <v>11</v>
      </c>
    </row>
    <row r="20" spans="2:3" ht="27.75" customHeight="1">
      <c r="B20" s="24" t="s">
        <v>16</v>
      </c>
      <c r="C20" s="24"/>
    </row>
    <row r="21" spans="2:4" ht="26.25" customHeight="1">
      <c r="B21" s="24"/>
      <c r="C21" s="24"/>
      <c r="D21" s="7"/>
    </row>
  </sheetData>
  <sheetProtection/>
  <mergeCells count="8">
    <mergeCell ref="A7:C7"/>
    <mergeCell ref="B21:C21"/>
    <mergeCell ref="A1:C1"/>
    <mergeCell ref="A3:C3"/>
    <mergeCell ref="A4:C4"/>
    <mergeCell ref="A5:C5"/>
    <mergeCell ref="A10:B10"/>
    <mergeCell ref="B20:C2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&amp;C&amp;8&amp;F/&amp;A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Luca Mulassano</cp:lastModifiedBy>
  <cp:lastPrinted>2009-03-27T08:30:36Z</cp:lastPrinted>
  <dcterms:created xsi:type="dcterms:W3CDTF">2001-01-31T15:57:10Z</dcterms:created>
  <dcterms:modified xsi:type="dcterms:W3CDTF">2009-04-27T11:50:45Z</dcterms:modified>
  <cp:category/>
  <cp:version/>
  <cp:contentType/>
  <cp:contentStatus/>
</cp:coreProperties>
</file>