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<sst xmlns="http://schemas.openxmlformats.org/spreadsheetml/2006/main" count="41" uniqueCount="18">
  <si>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numero  pensionati</t>
  </si>
  <si>
    <t>stipendio annuo</t>
  </si>
  <si>
    <t>tredicesima</t>
  </si>
  <si>
    <t>totale annuo</t>
  </si>
  <si>
    <t>totale costo annuo pensionati</t>
  </si>
  <si>
    <t>Docenti di religione</t>
  </si>
  <si>
    <t>Docenti scuola dell'infanzia</t>
  </si>
  <si>
    <t>Docenti scuola primaria</t>
  </si>
  <si>
    <t>Docenti scuola sec. I grado</t>
  </si>
  <si>
    <t>Docenti scuola sec. II grado</t>
  </si>
  <si>
    <t>Personale ATA</t>
  </si>
  <si>
    <t>totale personale in uscita</t>
  </si>
  <si>
    <t>costo personale annuo</t>
  </si>
  <si>
    <t>numero  personale in entrata</t>
  </si>
  <si>
    <t>totale costo annuo personale in entrata</t>
  </si>
  <si>
    <t>totale personale in entrata</t>
  </si>
  <si>
    <t>economie per anno pensionati-personale in entrata</t>
  </si>
  <si>
    <t>ipotesi immissioni in ruolo con una maggiorazione del 44% utilizzando le economie derivanti dalla differenza tra il personale in uscita e quello in entarta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</si>
</sst>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15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5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9.140625" style="0" customWidth="1"/>
    <col min="2" max="2" width="10.421875" style="6" customWidth="1"/>
    <col min="3" max="3" width="10.28125" style="0" bestFit="1" customWidth="1"/>
    <col min="4" max="4" width="16.140625" style="0" customWidth="1"/>
    <col min="6" max="6" width="14.00390625" style="0" customWidth="1"/>
    <col min="7" max="7" width="13.8515625" style="0" customWidth="1"/>
    <col min="8" max="8" width="15.00390625" style="0" bestFit="1" customWidth="1"/>
  </cols>
  <sheetData>
    <row r="1" spans="2:6" ht="38.25"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2:5" ht="12.75">
      <c r="B2" s="4"/>
      <c r="C2" s="5"/>
      <c r="E2" s="5"/>
    </row>
    <row r="3" spans="1:6" ht="12.75">
      <c r="A3" t="s">
        <v>5</v>
      </c>
      <c r="B3" s="6">
        <v>179</v>
      </c>
      <c r="C3" s="6">
        <v>27126.29</v>
      </c>
      <c r="D3" s="7">
        <f aca="true" t="shared" si="0" ref="D3:D8">C3/12</f>
        <v>2260.5241666666666</v>
      </c>
      <c r="E3" s="7">
        <f aca="true" t="shared" si="1" ref="E3:E8">C3+D3</f>
        <v>29386.814166666667</v>
      </c>
      <c r="F3" s="7">
        <f aca="true" t="shared" si="2" ref="F3:F8">E3*B3</f>
        <v>5260239.735833334</v>
      </c>
    </row>
    <row r="4" spans="1:6" ht="12.75">
      <c r="A4" t="s">
        <v>6</v>
      </c>
      <c r="B4" s="6">
        <v>3671</v>
      </c>
      <c r="C4" s="6">
        <v>25741.51</v>
      </c>
      <c r="D4" s="7">
        <f t="shared" si="0"/>
        <v>2145.125833333333</v>
      </c>
      <c r="E4" s="7">
        <f t="shared" si="1"/>
        <v>27886.63583333333</v>
      </c>
      <c r="F4" s="7">
        <f t="shared" si="2"/>
        <v>102371840.14416665</v>
      </c>
    </row>
    <row r="5" spans="1:6" ht="12.75">
      <c r="A5" t="s">
        <v>7</v>
      </c>
      <c r="B5" s="6">
        <v>11458</v>
      </c>
      <c r="C5" s="6">
        <v>25741.51</v>
      </c>
      <c r="D5" s="7">
        <f t="shared" si="0"/>
        <v>2145.125833333333</v>
      </c>
      <c r="E5" s="7">
        <f t="shared" si="1"/>
        <v>27886.63583333333</v>
      </c>
      <c r="F5" s="7">
        <f t="shared" si="2"/>
        <v>319525073.3783333</v>
      </c>
    </row>
    <row r="6" spans="1:6" ht="12.75">
      <c r="A6" t="s">
        <v>8</v>
      </c>
      <c r="B6" s="6">
        <v>13975</v>
      </c>
      <c r="C6" s="6">
        <v>27126.29</v>
      </c>
      <c r="D6" s="7">
        <f t="shared" si="0"/>
        <v>2260.5241666666666</v>
      </c>
      <c r="E6" s="7">
        <f t="shared" si="1"/>
        <v>29386.814166666667</v>
      </c>
      <c r="F6" s="7">
        <f t="shared" si="2"/>
        <v>410680727.9791667</v>
      </c>
    </row>
    <row r="7" spans="1:6" ht="12.75">
      <c r="A7" t="s">
        <v>9</v>
      </c>
      <c r="B7" s="6">
        <v>14353</v>
      </c>
      <c r="C7" s="6">
        <v>28525.83</v>
      </c>
      <c r="D7" s="7">
        <f t="shared" si="0"/>
        <v>2377.1525</v>
      </c>
      <c r="E7" s="7">
        <f t="shared" si="1"/>
        <v>30902.982500000002</v>
      </c>
      <c r="F7" s="7">
        <f t="shared" si="2"/>
        <v>443550507.82250005</v>
      </c>
    </row>
    <row r="8" spans="1:6" ht="12.75">
      <c r="A8" t="s">
        <v>10</v>
      </c>
      <c r="B8" s="6">
        <v>10381</v>
      </c>
      <c r="C8" s="6">
        <v>20679.35</v>
      </c>
      <c r="D8" s="7">
        <f t="shared" si="0"/>
        <v>1723.2791666666665</v>
      </c>
      <c r="E8" s="7">
        <f t="shared" si="1"/>
        <v>22402.629166666666</v>
      </c>
      <c r="F8" s="7">
        <f t="shared" si="2"/>
        <v>232561693.37916666</v>
      </c>
    </row>
    <row r="9" spans="1:6" s="8" customFormat="1" ht="12.75">
      <c r="A9" s="8" t="s">
        <v>11</v>
      </c>
      <c r="B9" s="9">
        <f>SUM(B3:B8)</f>
        <v>54017</v>
      </c>
      <c r="C9" s="10"/>
      <c r="D9" s="8" t="s">
        <v>12</v>
      </c>
      <c r="E9" s="10"/>
      <c r="F9" s="10">
        <f>SUM(F3:F8)</f>
        <v>1513950082.4391665</v>
      </c>
    </row>
    <row r="11" spans="2:6" ht="51">
      <c r="B11" s="1" t="s">
        <v>13</v>
      </c>
      <c r="C11" s="2" t="s">
        <v>1</v>
      </c>
      <c r="D11" s="3" t="s">
        <v>2</v>
      </c>
      <c r="E11" s="2" t="s">
        <v>3</v>
      </c>
      <c r="F11" s="2" t="s">
        <v>14</v>
      </c>
    </row>
    <row r="12" spans="1:6" ht="12.75">
      <c r="A12" t="s">
        <v>5</v>
      </c>
      <c r="B12" s="6">
        <v>179</v>
      </c>
      <c r="C12" s="6">
        <v>19082.5</v>
      </c>
      <c r="D12" s="7">
        <f aca="true" t="shared" si="3" ref="D12:D17">C12/12</f>
        <v>1590.2083333333333</v>
      </c>
      <c r="E12" s="7">
        <f aca="true" t="shared" si="4" ref="E12:E17">C12+D12</f>
        <v>20672.708333333332</v>
      </c>
      <c r="F12" s="7">
        <f aca="true" t="shared" si="5" ref="F12:F17">E12*B12</f>
        <v>3700414.7916666665</v>
      </c>
    </row>
    <row r="13" spans="1:6" ht="12.75">
      <c r="A13" t="s">
        <v>6</v>
      </c>
      <c r="B13" s="6">
        <v>3671</v>
      </c>
      <c r="C13" s="6">
        <v>17582.23</v>
      </c>
      <c r="D13" s="7">
        <f t="shared" si="3"/>
        <v>1465.1858333333332</v>
      </c>
      <c r="E13" s="7">
        <f t="shared" si="4"/>
        <v>19047.415833333333</v>
      </c>
      <c r="F13" s="7">
        <f t="shared" si="5"/>
        <v>69923063.52416666</v>
      </c>
    </row>
    <row r="14" spans="1:6" ht="12.75">
      <c r="A14" t="s">
        <v>7</v>
      </c>
      <c r="B14" s="6">
        <v>11458</v>
      </c>
      <c r="C14" s="6">
        <v>17582.23</v>
      </c>
      <c r="D14" s="7">
        <f t="shared" si="3"/>
        <v>1465.1858333333332</v>
      </c>
      <c r="E14" s="7">
        <f t="shared" si="4"/>
        <v>19047.415833333333</v>
      </c>
      <c r="F14" s="7">
        <f t="shared" si="5"/>
        <v>218245290.6183333</v>
      </c>
    </row>
    <row r="15" spans="1:6" ht="12.75">
      <c r="A15" t="s">
        <v>8</v>
      </c>
      <c r="B15" s="6">
        <v>13975</v>
      </c>
      <c r="C15" s="6">
        <v>19082.5</v>
      </c>
      <c r="D15" s="7">
        <f t="shared" si="3"/>
        <v>1590.2083333333333</v>
      </c>
      <c r="E15" s="7">
        <f t="shared" si="4"/>
        <v>20672.708333333332</v>
      </c>
      <c r="F15" s="7">
        <f t="shared" si="5"/>
        <v>288901098.9583333</v>
      </c>
    </row>
    <row r="16" spans="1:6" ht="12.75">
      <c r="A16" t="s">
        <v>9</v>
      </c>
      <c r="B16" s="6">
        <v>14353</v>
      </c>
      <c r="C16" s="6">
        <v>19082.5</v>
      </c>
      <c r="D16" s="7">
        <f t="shared" si="3"/>
        <v>1590.2083333333333</v>
      </c>
      <c r="E16" s="7">
        <f t="shared" si="4"/>
        <v>20672.708333333332</v>
      </c>
      <c r="F16" s="7">
        <f t="shared" si="5"/>
        <v>296715382.7083333</v>
      </c>
    </row>
    <row r="17" spans="1:6" ht="12.75">
      <c r="A17" t="s">
        <v>10</v>
      </c>
      <c r="B17" s="6">
        <v>10381</v>
      </c>
      <c r="C17" s="6">
        <v>15302.38</v>
      </c>
      <c r="D17" s="7">
        <f t="shared" si="3"/>
        <v>1275.1983333333333</v>
      </c>
      <c r="E17" s="7">
        <f t="shared" si="4"/>
        <v>16577.57833333333</v>
      </c>
      <c r="F17" s="7">
        <f t="shared" si="5"/>
        <v>172091840.6783333</v>
      </c>
    </row>
    <row r="18" spans="1:8" s="8" customFormat="1" ht="12.75">
      <c r="A18" s="8" t="s">
        <v>15</v>
      </c>
      <c r="B18" s="9">
        <f>SUM(B12:B17)</f>
        <v>54017</v>
      </c>
      <c r="C18" s="10"/>
      <c r="D18" s="8" t="s">
        <v>12</v>
      </c>
      <c r="E18" s="10"/>
      <c r="F18" s="10">
        <f>SUM(F12:F17)</f>
        <v>1049577091.2791665</v>
      </c>
      <c r="H18" s="11"/>
    </row>
    <row r="20" spans="4:6" ht="51">
      <c r="D20" s="3" t="s">
        <v>16</v>
      </c>
      <c r="F20" s="10">
        <f>F9-F18</f>
        <v>464372991.1600001</v>
      </c>
    </row>
    <row r="22" spans="4:6" ht="12.75">
      <c r="D22" s="9"/>
      <c r="E22" s="12"/>
      <c r="F22" s="7"/>
    </row>
    <row r="23" ht="12.75">
      <c r="A23" t="s">
        <v>17</v>
      </c>
    </row>
    <row r="24" spans="2:6" ht="51">
      <c r="B24" s="1" t="s">
        <v>13</v>
      </c>
      <c r="C24" s="2" t="s">
        <v>1</v>
      </c>
      <c r="D24" s="3" t="s">
        <v>2</v>
      </c>
      <c r="E24" s="2" t="s">
        <v>3</v>
      </c>
      <c r="F24" s="2" t="s">
        <v>14</v>
      </c>
    </row>
    <row r="25" spans="1:6" ht="12.75">
      <c r="A25" t="s">
        <v>5</v>
      </c>
      <c r="B25" s="6">
        <v>258.2075</v>
      </c>
      <c r="C25" s="6">
        <v>19082.5</v>
      </c>
      <c r="D25" s="7">
        <f aca="true" t="shared" si="6" ref="D25:D30">C25/12</f>
        <v>1590.2083333333333</v>
      </c>
      <c r="E25" s="7">
        <f aca="true" t="shared" si="7" ref="E25:E30">C25+D25</f>
        <v>20672.708333333332</v>
      </c>
      <c r="F25" s="7">
        <f aca="true" t="shared" si="8" ref="F25:F30">E25*B25</f>
        <v>5337848.336979166</v>
      </c>
    </row>
    <row r="26" spans="1:6" ht="12.75">
      <c r="A26" t="s">
        <v>6</v>
      </c>
      <c r="B26" s="6">
        <v>5295.4175</v>
      </c>
      <c r="C26" s="6">
        <v>17582.23</v>
      </c>
      <c r="D26" s="7">
        <f t="shared" si="6"/>
        <v>1465.1858333333332</v>
      </c>
      <c r="E26" s="7">
        <f t="shared" si="7"/>
        <v>19047.415833333333</v>
      </c>
      <c r="F26" s="7">
        <f t="shared" si="8"/>
        <v>100864019.1336104</v>
      </c>
    </row>
    <row r="27" spans="1:6" ht="12.75">
      <c r="A27" t="s">
        <v>7</v>
      </c>
      <c r="B27" s="6">
        <v>16528.165</v>
      </c>
      <c r="C27" s="6">
        <v>17582.23</v>
      </c>
      <c r="D27" s="7">
        <f t="shared" si="6"/>
        <v>1465.1858333333332</v>
      </c>
      <c r="E27" s="7">
        <f t="shared" si="7"/>
        <v>19047.415833333333</v>
      </c>
      <c r="F27" s="7">
        <f t="shared" si="8"/>
        <v>314818831.7169458</v>
      </c>
    </row>
    <row r="28" spans="1:6" ht="12.75">
      <c r="A28" t="s">
        <v>8</v>
      </c>
      <c r="B28" s="6">
        <v>20158.9375</v>
      </c>
      <c r="C28" s="6">
        <v>19082.5</v>
      </c>
      <c r="D28" s="7">
        <f t="shared" si="6"/>
        <v>1590.2083333333333</v>
      </c>
      <c r="E28" s="7">
        <f t="shared" si="7"/>
        <v>20672.708333333332</v>
      </c>
      <c r="F28" s="7">
        <f t="shared" si="8"/>
        <v>416739835.2473958</v>
      </c>
    </row>
    <row r="29" spans="1:6" ht="12.75">
      <c r="A29" t="s">
        <v>9</v>
      </c>
      <c r="B29" s="6">
        <v>20704.2025</v>
      </c>
      <c r="C29" s="6">
        <v>19082.5</v>
      </c>
      <c r="D29" s="7">
        <f t="shared" si="6"/>
        <v>1590.2083333333333</v>
      </c>
      <c r="E29" s="7">
        <f t="shared" si="7"/>
        <v>20672.708333333332</v>
      </c>
      <c r="F29" s="7">
        <f t="shared" si="8"/>
        <v>428011939.5567708</v>
      </c>
    </row>
    <row r="30" spans="1:6" ht="12.75">
      <c r="A30" t="s">
        <v>10</v>
      </c>
      <c r="B30" s="6">
        <v>14974.592499999999</v>
      </c>
      <c r="C30" s="6">
        <v>15302.38</v>
      </c>
      <c r="D30" s="7">
        <f t="shared" si="6"/>
        <v>1275.1983333333333</v>
      </c>
      <c r="E30" s="7">
        <f t="shared" si="7"/>
        <v>16577.57833333333</v>
      </c>
      <c r="F30" s="7">
        <f t="shared" si="8"/>
        <v>248242480.1784958</v>
      </c>
    </row>
    <row r="31" spans="1:6" ht="12.75">
      <c r="A31" s="8" t="s">
        <v>15</v>
      </c>
      <c r="B31" s="9">
        <f>SUM(B25:B30)</f>
        <v>77919.52249999999</v>
      </c>
      <c r="C31" s="10"/>
      <c r="D31" s="8" t="s">
        <v>12</v>
      </c>
      <c r="E31" s="10"/>
      <c r="F31" s="10">
        <f>SUM(F25:F30)</f>
        <v>1514014954.170198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Fabio</cp:lastModifiedBy>
  <dcterms:created xsi:type="dcterms:W3CDTF">2007-07-15T20:25:51Z</dcterms:created>
  <dcterms:modified xsi:type="dcterms:W3CDTF">2007-07-26T12:16:46Z</dcterms:modified>
  <cp:category/>
  <cp:version/>
  <cp:contentType/>
  <cp:contentStatus/>
</cp:coreProperties>
</file>