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1355" windowHeight="8700" activeTab="0"/>
  </bookViews>
  <sheets>
    <sheet name="Foglio1" sheetId="1" r:id="rId1"/>
    <sheet name="Foglio2" sheetId="2" r:id="rId2"/>
    <sheet name="Foglio3" sheetId="3" r:id="rId3"/>
  </sheets>
  <definedNames>
    <definedName name="_xlnm.Print_Area" localSheetId="0">'Foglio1'!$A$50:$M$58</definedName>
    <definedName name="_xlnm.Print_Titles" localSheetId="0">'Foglio1'!$1:$2</definedName>
  </definedNames>
  <calcPr fullCalcOnLoad="1"/>
</workbook>
</file>

<file path=xl/sharedStrings.xml><?xml version="1.0" encoding="utf-8"?>
<sst xmlns="http://schemas.openxmlformats.org/spreadsheetml/2006/main" count="77" uniqueCount="77">
  <si>
    <t>DOTAZIONE ORGANICA DI BASE</t>
  </si>
  <si>
    <t>N. ALUNNI</t>
  </si>
  <si>
    <t>CORSI SERALI</t>
  </si>
  <si>
    <t>ORGANICO A.S.2011/2012</t>
  </si>
  <si>
    <t>DOTAZIONE ORGANICA RICHIESTA CON DELIBERA</t>
  </si>
  <si>
    <t>A</t>
  </si>
  <si>
    <t>B</t>
  </si>
  <si>
    <t>C</t>
  </si>
  <si>
    <t>D</t>
  </si>
  <si>
    <t>E</t>
  </si>
  <si>
    <t>F</t>
  </si>
  <si>
    <t>G</t>
  </si>
  <si>
    <t>H</t>
  </si>
  <si>
    <t>Liceo Franchetti</t>
  </si>
  <si>
    <t>Liceo XXV Aprile</t>
  </si>
  <si>
    <t>Liceo Montale</t>
  </si>
  <si>
    <t>Magistrale Stefanini</t>
  </si>
  <si>
    <t>Magistrale Belli</t>
  </si>
  <si>
    <t>Liceo Benedetti</t>
  </si>
  <si>
    <t>Liceo Sc. Galilei S.D.</t>
  </si>
  <si>
    <t>Liceo Sc. Morin</t>
  </si>
  <si>
    <t>Liceo Sc. Galilei DOLO</t>
  </si>
  <si>
    <t>N. ORE DOCENTI TABELLA C-D</t>
  </si>
  <si>
    <t>N. ORE DOCENZA ITP:24 (-1)</t>
  </si>
  <si>
    <t>Liceo Sc. Bruno</t>
  </si>
  <si>
    <t>Liceo Cl. Foscarini</t>
  </si>
  <si>
    <t>IIS Marco Polo</t>
  </si>
  <si>
    <t xml:space="preserve">IIS Veronese </t>
  </si>
  <si>
    <t>IIS Majorana</t>
  </si>
  <si>
    <t>IPSSAR Cornaro</t>
  </si>
  <si>
    <t>IPSSAR Musatti</t>
  </si>
  <si>
    <t>IPSSAR Barbarigo</t>
  </si>
  <si>
    <t>Liceo Artistico</t>
  </si>
  <si>
    <t>IIS Ist. D'arte</t>
  </si>
  <si>
    <t>ITIS Zuccante</t>
  </si>
  <si>
    <t>ITIS Volterra</t>
  </si>
  <si>
    <t>ITIS Levi</t>
  </si>
  <si>
    <t>IIS Pacinotti</t>
  </si>
  <si>
    <t>IIS Da Vinci</t>
  </si>
  <si>
    <t>IIS Righi</t>
  </si>
  <si>
    <t>IIS San Dona'</t>
  </si>
  <si>
    <t>IIS Ponti</t>
  </si>
  <si>
    <t>IIS Luzzatti</t>
  </si>
  <si>
    <t>IIS Corner</t>
  </si>
  <si>
    <t>ITC Alberti</t>
  </si>
  <si>
    <t>ITCG 8 Marzo</t>
  </si>
  <si>
    <t>ITC Cestari</t>
  </si>
  <si>
    <t>IIS Algarotti</t>
  </si>
  <si>
    <t xml:space="preserve">DOTAZIONE ORGANICA calcolata in base ai parametri stabiliti A.S. 2012/2013 </t>
  </si>
  <si>
    <t>DOTAZIONE ORGANICA (valore minore fra F e H)</t>
  </si>
  <si>
    <t>IPSIA Marconi</t>
  </si>
  <si>
    <t>IIS Luzzatto</t>
  </si>
  <si>
    <t>ITC Lazzari</t>
  </si>
  <si>
    <t>I</t>
  </si>
  <si>
    <t>L</t>
  </si>
  <si>
    <t>M</t>
  </si>
  <si>
    <t>N</t>
  </si>
  <si>
    <t xml:space="preserve">ULTERIORI SEDI DISTANTI IN MISURA SIGNIFICATIVA DALLA SEDE CENTRALE </t>
  </si>
  <si>
    <t>LEGENDA</t>
  </si>
  <si>
    <r>
      <t xml:space="preserve">A: </t>
    </r>
    <r>
      <rPr>
        <sz val="10"/>
        <rFont val="Arial"/>
        <family val="0"/>
      </rPr>
      <t>è stato assegnato un posto a tutte le scuole come dotazione organica di base;</t>
    </r>
  </si>
  <si>
    <r>
      <t xml:space="preserve">H: </t>
    </r>
    <r>
      <rPr>
        <sz val="10"/>
        <rFont val="Arial"/>
        <family val="0"/>
      </rPr>
      <t>organico di diritto assegnato per l'anno scolastico 2011/2012;</t>
    </r>
  </si>
  <si>
    <r>
      <t xml:space="preserve">F: </t>
    </r>
    <r>
      <rPr>
        <sz val="10"/>
        <rFont val="Arial"/>
        <family val="0"/>
      </rPr>
      <t>il n. di ore della colonna E è stato diviso per 24 (ore necessarie per la costituzione di n. 1 posto di Assistente Tecnico) e dalla parte intera del risultato è stato detratto il posto della dotazione organica di base;</t>
    </r>
  </si>
  <si>
    <t>correttivo ai fini del raggiungimento del limite di organico stabilito dalla Dir: Gen.</t>
  </si>
  <si>
    <r>
      <t>B:</t>
    </r>
    <r>
      <rPr>
        <sz val="10"/>
        <rFont val="Arial"/>
        <family val="0"/>
      </rPr>
      <t xml:space="preserve"> è stata considerata distanza significativa quella di almeno 1 Km dalla sede centrale e, per le istituzioni scolastiche di Venezia centro storico, è stato considerato il tempo di percorrenza (almeno 30 minuti); il n. delle ulteriori sedi viene sommato alla presenza dei corsi serali e determina un incremento di n. 1 unità fino a 2 e n. 2 unità di personale per somme superiori a 2;</t>
    </r>
  </si>
  <si>
    <r>
      <t xml:space="preserve">C: </t>
    </r>
    <r>
      <rPr>
        <sz val="10"/>
        <rFont val="Arial"/>
        <family val="0"/>
      </rPr>
      <t>è stato attribuito un ulteriore posto, rispetto alla dotazione organica di base, per n. di alunni da 601 a 1000; sono stati attribuiti n. 2 ulteriori posti, rispetto alla dotazione organica di base, per n. alunni da 1001 a 1400; tre ulteriori posti per n. alunni da 1401 in poi;</t>
    </r>
  </si>
  <si>
    <r>
      <t xml:space="preserve">D: </t>
    </r>
    <r>
      <rPr>
        <sz val="10"/>
        <rFont val="Arial"/>
        <family val="0"/>
      </rPr>
      <t>la presenza dei corsi serali, viene sommata al n. delle ulteriori sedi, e determina un incremento di n. 1 unità fino a 2 e n. 2 unità di personale per somme superiori a 2;</t>
    </r>
  </si>
  <si>
    <r>
      <t xml:space="preserve">E: </t>
    </r>
    <r>
      <rPr>
        <sz val="10"/>
        <rFont val="Arial"/>
        <family val="0"/>
      </rPr>
      <t>è stato rilevato il n. delle ore dell'organico relativo ai docenti appartenenti alle tabelle C e D, con riguardo all'anno scolastico 2011/2012 in quanto quello per il 2012/2013 non è ancora determinato e i tempi della sua definizione non sono compatibili con quelli dell'organico del personale ATA;</t>
    </r>
  </si>
  <si>
    <r>
      <t>G:</t>
    </r>
    <r>
      <rPr>
        <sz val="10"/>
        <rFont val="Arial"/>
        <family val="0"/>
      </rPr>
      <t>la dotazione organica è il risultato della somma delle colonne A (B e D) C F;</t>
    </r>
  </si>
  <si>
    <r>
      <t xml:space="preserve">I: </t>
    </r>
    <r>
      <rPr>
        <sz val="10"/>
        <rFont val="Arial"/>
        <family val="0"/>
      </rPr>
      <t>dotazione organica richiesta con delibera previa decurtazione di n. 5 posti: n.2 " Liceo"Bruno" di Mestre;n. 1 IIS "Luzzatti" Mestre; n. 1 IIS "Righi" Chioggia; n. 1 IIS San Donà per mancanza ore con riferimento alle disposizioni per la costituzione del posto;</t>
    </r>
  </si>
  <si>
    <r>
      <t xml:space="preserve">N: </t>
    </r>
    <r>
      <rPr>
        <sz val="10"/>
        <rFont val="Arial"/>
        <family val="2"/>
      </rPr>
      <t>la riduzione da effettuare sul n. dei posti richiesti con delibera, previa decurtazione dei posti (n. 5) senza il n. sufficiente di ore</t>
    </r>
    <r>
      <rPr>
        <sz val="10"/>
        <rFont val="Arial"/>
        <family val="0"/>
      </rPr>
      <t>;</t>
    </r>
  </si>
  <si>
    <r>
      <t xml:space="preserve">L: </t>
    </r>
    <r>
      <rPr>
        <sz val="9"/>
        <rFont val="Arial"/>
        <family val="2"/>
      </rPr>
      <t>è riportato il dato minore</t>
    </r>
    <r>
      <rPr>
        <sz val="10"/>
        <rFont val="Arial"/>
        <family val="2"/>
      </rPr>
      <t xml:space="preserve"> tra quanto indicato in colonna G e in colonna I</t>
    </r>
    <r>
      <rPr>
        <sz val="10"/>
        <rFont val="Arial"/>
        <family val="0"/>
      </rPr>
      <t>;</t>
    </r>
  </si>
  <si>
    <r>
      <t>M:</t>
    </r>
    <r>
      <rPr>
        <sz val="9"/>
        <rFont val="Arial"/>
        <family val="2"/>
      </rPr>
      <t xml:space="preserve"> verrà riportato il </t>
    </r>
    <r>
      <rPr>
        <sz val="10"/>
        <rFont val="Arial"/>
        <family val="2"/>
      </rPr>
      <t>n. dei posti in aumento/diminuzione al fine del raggiungimento del limite di organico stabilito dalla Direzione Regionale</t>
    </r>
    <r>
      <rPr>
        <sz val="10"/>
        <rFont val="Arial"/>
        <family val="0"/>
      </rPr>
      <t>;</t>
    </r>
  </si>
  <si>
    <r>
      <t xml:space="preserve">CRITERIO PER LA RIPARTIZIONE DELLE ECCEDENZE RISPETTO AI 191 POSTI DI COLONNA L                                                                                                                                                                                                         </t>
    </r>
    <r>
      <rPr>
        <sz val="10"/>
        <rFont val="Arial"/>
        <family val="2"/>
      </rPr>
      <t>Si ritiene di aumentare la dotazione organica degli Istituti ove non sono presenti ore di docenti appartenenti alla tabella C e D o dove il n. delle ore presenti non sono sufficienti a determinare un incremento di organico. Il predetto incremento verrà assegnato, nella misura di n. 1 posto per istituzione scolastica, con riferimento al n. degli alunni più prossimo allo scaglione immediatamente successivo indicato nella colonna C. Quanto sopra con riguardo agli Istituti che, rispetto alla delibera di Giunta, subiscono una decurtazione.</t>
    </r>
    <r>
      <rPr>
        <sz val="10"/>
        <rFont val="Arial"/>
        <family val="0"/>
      </rPr>
      <t xml:space="preserve">                                                                                                                                                                </t>
    </r>
  </si>
  <si>
    <r>
      <t xml:space="preserve">CRITERIO PER LA RIPARTIZIONE DELLE DIMINUZIONI RISPETTO AI 191 POSTI DI COLONNA L                                                                                                                                                                                                           </t>
    </r>
    <r>
      <rPr>
        <sz val="9"/>
        <rFont val="Arial"/>
        <family val="2"/>
      </rPr>
      <t xml:space="preserve">Si ritiene di diminuire la dotazione organica degli Istituti ove sono presenti ore di docenti appartenenti alle tabelle C e D il cui n. di ore abbia determinato un incremento di organico. Il predetto decremento verrà operato, nella misura di n. 1 posto per istituzione scolastica, con riferimento al n. degli alunni più prossimo allo scaglione immediatamente precedente indicato nella colonna C, salvaguardando la figura unica.  </t>
    </r>
    <r>
      <rPr>
        <sz val="10"/>
        <rFont val="Arial"/>
        <family val="0"/>
      </rPr>
      <t xml:space="preserve">                                                                                                                                                            </t>
    </r>
  </si>
  <si>
    <t>Decurtazione da effettuare sulla dotazione organica proposta con delibera</t>
  </si>
  <si>
    <t>ISTITUZIONE SCOLASTICA</t>
  </si>
  <si>
    <t>IIS Gritti</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</si>
</sst>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8">
    <font>
      <sz val="10"/>
      <name val="Arial"/>
      <family val="0"/>
    </font>
    <font>
      <b/>
      <sz val="10"/>
      <name val="Arial"/>
      <family val="2"/>
    </font>
    <font>
      <sz val="8"/>
      <name val="Arial"/>
      <family val="0"/>
    </font>
    <font>
      <u val="single"/>
      <sz val="10"/>
      <color indexed="12"/>
      <name val="Arial"/>
      <family val="0"/>
    </font>
    <font>
      <u val="single"/>
      <sz val="10"/>
      <color indexed="36"/>
      <name val="Arial"/>
      <family val="0"/>
    </font>
    <font>
      <b/>
      <sz val="11"/>
      <name val="Arial"/>
      <family val="2"/>
    </font>
    <font>
      <b/>
      <sz val="7"/>
      <name val="Arial"/>
      <family val="2"/>
    </font>
    <font>
      <sz val="9"/>
      <name val="Arial"/>
      <family val="2"/>
    </font>
  </fonts>
  <fills count="2">
    <fill>
      <patternFill/>
    </fill>
    <fill>
      <patternFill patternType="gray125"/>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5">
    <xf numFmtId="0" fontId="0" fillId="0" borderId="0" xfId="0" applyAlignment="1">
      <alignment/>
    </xf>
    <xf numFmtId="0" fontId="0" fillId="0" borderId="1" xfId="0" applyBorder="1" applyAlignment="1">
      <alignment/>
    </xf>
    <xf numFmtId="0" fontId="1" fillId="0" borderId="1" xfId="0" applyFont="1" applyBorder="1" applyAlignment="1">
      <alignment horizontal="center"/>
    </xf>
    <xf numFmtId="0" fontId="0" fillId="0" borderId="1" xfId="0" applyBorder="1" applyAlignment="1">
      <alignment horizontal="center"/>
    </xf>
    <xf numFmtId="0" fontId="1" fillId="0" borderId="1" xfId="0" applyFont="1" applyFill="1" applyBorder="1" applyAlignment="1">
      <alignment horizontal="center"/>
    </xf>
    <xf numFmtId="0" fontId="1" fillId="0" borderId="1" xfId="0" applyFont="1" applyBorder="1" applyAlignment="1">
      <alignment/>
    </xf>
    <xf numFmtId="0" fontId="1" fillId="0" borderId="0" xfId="0" applyFont="1" applyAlignment="1">
      <alignment/>
    </xf>
    <xf numFmtId="0" fontId="5" fillId="0" borderId="0" xfId="0" applyFont="1" applyAlignment="1">
      <alignment/>
    </xf>
    <xf numFmtId="0" fontId="0" fillId="0" borderId="0" xfId="0" applyAlignment="1">
      <alignment horizontal="center"/>
    </xf>
    <xf numFmtId="0" fontId="6" fillId="0" borderId="1" xfId="0" applyFont="1" applyBorder="1" applyAlignment="1">
      <alignment/>
    </xf>
    <xf numFmtId="0" fontId="6" fillId="0" borderId="1" xfId="0" applyFont="1" applyBorder="1" applyAlignment="1">
      <alignment horizontal="center" textRotation="90" wrapText="1"/>
    </xf>
    <xf numFmtId="0" fontId="6" fillId="0" borderId="1" xfId="0" applyFont="1" applyBorder="1" applyAlignment="1">
      <alignment horizontal="center" textRotation="90"/>
    </xf>
    <xf numFmtId="0" fontId="6" fillId="0" borderId="1" xfId="0" applyFont="1" applyFill="1" applyBorder="1" applyAlignment="1">
      <alignment textRotation="90" wrapText="1"/>
    </xf>
    <xf numFmtId="0" fontId="5" fillId="0" borderId="0" xfId="0" applyFont="1" applyAlignment="1">
      <alignment wrapText="1"/>
    </xf>
    <xf numFmtId="0" fontId="0" fillId="0" borderId="0" xfId="0" applyAlignment="1">
      <alignment wrapText="1"/>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55"/>
  <sheetViews>
    <sheetView tabSelected="1" workbookViewId="0" topLeftCell="A22">
      <selection activeCell="A39" sqref="A39"/>
    </sheetView>
  </sheetViews>
  <sheetFormatPr defaultColWidth="9.140625" defaultRowHeight="12.75"/>
  <cols>
    <col min="1" max="1" width="21.140625" style="0" customWidth="1"/>
    <col min="2" max="2" width="6.421875" style="0" customWidth="1"/>
    <col min="3" max="3" width="10.28125" style="8" customWidth="1"/>
    <col min="4" max="4" width="6.140625" style="8" customWidth="1"/>
    <col min="5" max="5" width="5.57421875" style="8" customWidth="1"/>
    <col min="6" max="6" width="8.00390625" style="8" customWidth="1"/>
    <col min="7" max="7" width="9.00390625" style="8" customWidth="1"/>
    <col min="8" max="8" width="9.421875" style="8" customWidth="1"/>
    <col min="9" max="9" width="7.421875" style="8" customWidth="1"/>
    <col min="10" max="10" width="8.421875" style="8" customWidth="1"/>
    <col min="11" max="11" width="9.140625" style="8" customWidth="1"/>
    <col min="12" max="12" width="8.57421875" style="0" customWidth="1"/>
    <col min="13" max="13" width="9.140625" style="8" customWidth="1"/>
  </cols>
  <sheetData>
    <row r="1" spans="1:13" ht="86.25" customHeight="1">
      <c r="A1" s="9" t="s">
        <v>75</v>
      </c>
      <c r="B1" s="10" t="s">
        <v>0</v>
      </c>
      <c r="C1" s="10" t="s">
        <v>57</v>
      </c>
      <c r="D1" s="11" t="s">
        <v>1</v>
      </c>
      <c r="E1" s="10" t="s">
        <v>2</v>
      </c>
      <c r="F1" s="10" t="s">
        <v>22</v>
      </c>
      <c r="G1" s="10" t="s">
        <v>23</v>
      </c>
      <c r="H1" s="10" t="s">
        <v>48</v>
      </c>
      <c r="I1" s="10" t="s">
        <v>3</v>
      </c>
      <c r="J1" s="10" t="s">
        <v>4</v>
      </c>
      <c r="K1" s="10" t="s">
        <v>49</v>
      </c>
      <c r="L1" s="12" t="s">
        <v>62</v>
      </c>
      <c r="M1" s="12" t="s">
        <v>74</v>
      </c>
    </row>
    <row r="2" spans="1:13" ht="12.75">
      <c r="A2" s="1"/>
      <c r="B2" s="2" t="s">
        <v>5</v>
      </c>
      <c r="C2" s="2" t="s">
        <v>6</v>
      </c>
      <c r="D2" s="2" t="s">
        <v>7</v>
      </c>
      <c r="E2" s="2" t="s">
        <v>8</v>
      </c>
      <c r="F2" s="2" t="s">
        <v>9</v>
      </c>
      <c r="G2" s="2" t="s">
        <v>10</v>
      </c>
      <c r="H2" s="2" t="s">
        <v>11</v>
      </c>
      <c r="I2" s="2" t="s">
        <v>12</v>
      </c>
      <c r="J2" s="2" t="s">
        <v>53</v>
      </c>
      <c r="K2" s="4" t="s">
        <v>54</v>
      </c>
      <c r="L2" s="4" t="s">
        <v>55</v>
      </c>
      <c r="M2" s="4" t="s">
        <v>56</v>
      </c>
    </row>
    <row r="3" spans="1:13" ht="12.75">
      <c r="A3" s="1" t="s">
        <v>13</v>
      </c>
      <c r="B3" s="3">
        <v>1</v>
      </c>
      <c r="C3" s="3">
        <v>0</v>
      </c>
      <c r="D3" s="3">
        <v>543</v>
      </c>
      <c r="E3" s="3">
        <v>0</v>
      </c>
      <c r="F3" s="3">
        <v>0</v>
      </c>
      <c r="G3" s="3">
        <v>0</v>
      </c>
      <c r="H3" s="3">
        <f>B3+IF(C3+E3&lt;1,0,IF(C3+E3=1,1,IF(C3+E3=2,1,IF(C3+E3&gt;2,2,))))+IF(D3&lt;600,0,IF(D3&lt;=1000,1,IF(D3&lt;=1400,2,IF(D3&lt;=1700,3))))+G3</f>
        <v>1</v>
      </c>
      <c r="I3" s="3">
        <v>1</v>
      </c>
      <c r="J3" s="3">
        <v>4</v>
      </c>
      <c r="K3" s="3">
        <f>IF(J3&lt;=H3,J3,IF(J3&gt;H3,H3,))</f>
        <v>1</v>
      </c>
      <c r="L3" s="1"/>
      <c r="M3" s="3">
        <f>IF(J3&lt;=H3,0,IF(J3&gt;H3,H3-J3))+L3</f>
        <v>-3</v>
      </c>
    </row>
    <row r="4" spans="1:13" ht="12.75">
      <c r="A4" s="1" t="s">
        <v>14</v>
      </c>
      <c r="B4" s="3">
        <v>1</v>
      </c>
      <c r="C4" s="3">
        <v>0</v>
      </c>
      <c r="D4" s="3">
        <v>976</v>
      </c>
      <c r="E4" s="3">
        <v>0</v>
      </c>
      <c r="F4" s="3">
        <v>0</v>
      </c>
      <c r="G4" s="3">
        <v>0</v>
      </c>
      <c r="H4" s="3">
        <f aca="true" t="shared" si="0" ref="H4:H39">B4+IF(C4+E4&lt;1,0,IF(C4+E4=1,1,IF(C4+E4=2,1,IF(C4+E4&gt;2,2,))))+IF(D4&lt;600,0,IF(D4&lt;=1000,1,IF(D4&lt;=1400,2,IF(D4&lt;=1700,3))))+G4</f>
        <v>2</v>
      </c>
      <c r="I4" s="3">
        <v>2</v>
      </c>
      <c r="J4" s="3">
        <v>3</v>
      </c>
      <c r="K4" s="3">
        <f aca="true" t="shared" si="1" ref="K4:K39">IF(J4&lt;=H4,J4,IF(J4&gt;H4,H4,))</f>
        <v>2</v>
      </c>
      <c r="L4" s="1"/>
      <c r="M4" s="3">
        <f aca="true" t="shared" si="2" ref="M4:M39">IF(J4&lt;=H4,0,IF(J4&gt;H4,H4-J4))+L4</f>
        <v>-1</v>
      </c>
    </row>
    <row r="5" spans="1:13" ht="12.75">
      <c r="A5" s="1" t="s">
        <v>15</v>
      </c>
      <c r="B5" s="3">
        <v>1</v>
      </c>
      <c r="C5" s="3">
        <v>0</v>
      </c>
      <c r="D5" s="3">
        <v>619</v>
      </c>
      <c r="E5" s="3">
        <v>0</v>
      </c>
      <c r="F5" s="3">
        <v>0</v>
      </c>
      <c r="G5" s="3">
        <v>0</v>
      </c>
      <c r="H5" s="3">
        <f t="shared" si="0"/>
        <v>2</v>
      </c>
      <c r="I5" s="3">
        <v>1</v>
      </c>
      <c r="J5" s="3">
        <v>1</v>
      </c>
      <c r="K5" s="3">
        <f t="shared" si="1"/>
        <v>1</v>
      </c>
      <c r="L5" s="1"/>
      <c r="M5" s="3">
        <f t="shared" si="2"/>
        <v>0</v>
      </c>
    </row>
    <row r="6" spans="1:13" ht="12.75">
      <c r="A6" s="1" t="s">
        <v>16</v>
      </c>
      <c r="B6" s="3">
        <v>1</v>
      </c>
      <c r="C6" s="3">
        <v>0</v>
      </c>
      <c r="D6" s="3">
        <v>873</v>
      </c>
      <c r="E6" s="3">
        <v>0</v>
      </c>
      <c r="F6" s="3">
        <v>0</v>
      </c>
      <c r="G6" s="3">
        <v>0</v>
      </c>
      <c r="H6" s="3">
        <f t="shared" si="0"/>
        <v>2</v>
      </c>
      <c r="I6" s="3">
        <v>3</v>
      </c>
      <c r="J6" s="3">
        <v>4</v>
      </c>
      <c r="K6" s="3">
        <f t="shared" si="1"/>
        <v>2</v>
      </c>
      <c r="L6" s="1"/>
      <c r="M6" s="3">
        <f t="shared" si="2"/>
        <v>-2</v>
      </c>
    </row>
    <row r="7" spans="1:13" ht="12.75">
      <c r="A7" s="1" t="s">
        <v>17</v>
      </c>
      <c r="B7" s="3">
        <v>1</v>
      </c>
      <c r="C7" s="3">
        <v>1</v>
      </c>
      <c r="D7" s="3">
        <v>1029</v>
      </c>
      <c r="E7" s="3">
        <v>0</v>
      </c>
      <c r="F7" s="3">
        <v>0</v>
      </c>
      <c r="G7" s="3">
        <v>0</v>
      </c>
      <c r="H7" s="3">
        <f t="shared" si="0"/>
        <v>4</v>
      </c>
      <c r="I7" s="3">
        <v>1</v>
      </c>
      <c r="J7" s="3">
        <v>3</v>
      </c>
      <c r="K7" s="3">
        <f t="shared" si="1"/>
        <v>3</v>
      </c>
      <c r="L7" s="1"/>
      <c r="M7" s="3">
        <f t="shared" si="2"/>
        <v>0</v>
      </c>
    </row>
    <row r="8" spans="1:13" ht="12.75">
      <c r="A8" s="1" t="s">
        <v>18</v>
      </c>
      <c r="B8" s="3">
        <v>1</v>
      </c>
      <c r="C8" s="3">
        <v>0</v>
      </c>
      <c r="D8" s="3">
        <v>561</v>
      </c>
      <c r="E8" s="3">
        <v>0</v>
      </c>
      <c r="F8" s="3">
        <v>0</v>
      </c>
      <c r="G8" s="3">
        <v>0</v>
      </c>
      <c r="H8" s="3">
        <f t="shared" si="0"/>
        <v>1</v>
      </c>
      <c r="I8" s="3">
        <v>2</v>
      </c>
      <c r="J8" s="3">
        <v>3</v>
      </c>
      <c r="K8" s="3">
        <f t="shared" si="1"/>
        <v>1</v>
      </c>
      <c r="L8" s="1"/>
      <c r="M8" s="3">
        <f t="shared" si="2"/>
        <v>-2</v>
      </c>
    </row>
    <row r="9" spans="1:13" ht="12.75">
      <c r="A9" s="1" t="s">
        <v>24</v>
      </c>
      <c r="B9" s="3">
        <v>1</v>
      </c>
      <c r="C9" s="3">
        <v>0</v>
      </c>
      <c r="D9" s="3">
        <v>991</v>
      </c>
      <c r="E9" s="3">
        <v>0</v>
      </c>
      <c r="F9" s="3">
        <v>0</v>
      </c>
      <c r="G9" s="3">
        <v>0</v>
      </c>
      <c r="H9" s="3">
        <f t="shared" si="0"/>
        <v>2</v>
      </c>
      <c r="I9" s="3">
        <v>6</v>
      </c>
      <c r="J9" s="3">
        <v>7</v>
      </c>
      <c r="K9" s="3">
        <f t="shared" si="1"/>
        <v>2</v>
      </c>
      <c r="L9" s="1"/>
      <c r="M9" s="3">
        <f t="shared" si="2"/>
        <v>-5</v>
      </c>
    </row>
    <row r="10" spans="1:13" ht="12.75">
      <c r="A10" s="1" t="s">
        <v>19</v>
      </c>
      <c r="B10" s="3">
        <v>1</v>
      </c>
      <c r="C10" s="3">
        <v>0</v>
      </c>
      <c r="D10" s="3">
        <v>756</v>
      </c>
      <c r="E10" s="3">
        <v>0</v>
      </c>
      <c r="F10" s="3">
        <v>0</v>
      </c>
      <c r="G10" s="3">
        <v>0</v>
      </c>
      <c r="H10" s="3">
        <f t="shared" si="0"/>
        <v>2</v>
      </c>
      <c r="I10" s="3">
        <v>2</v>
      </c>
      <c r="J10" s="3">
        <v>2</v>
      </c>
      <c r="K10" s="3">
        <f t="shared" si="1"/>
        <v>2</v>
      </c>
      <c r="L10" s="1"/>
      <c r="M10" s="3">
        <f t="shared" si="2"/>
        <v>0</v>
      </c>
    </row>
    <row r="11" spans="1:13" ht="12.75">
      <c r="A11" s="1" t="s">
        <v>20</v>
      </c>
      <c r="B11" s="3">
        <v>1</v>
      </c>
      <c r="C11" s="3">
        <v>0</v>
      </c>
      <c r="D11" s="3">
        <v>689</v>
      </c>
      <c r="E11" s="3">
        <v>0</v>
      </c>
      <c r="F11" s="3">
        <v>0</v>
      </c>
      <c r="G11" s="3">
        <v>0</v>
      </c>
      <c r="H11" s="3">
        <f t="shared" si="0"/>
        <v>2</v>
      </c>
      <c r="I11" s="3">
        <v>3</v>
      </c>
      <c r="J11" s="3">
        <v>4</v>
      </c>
      <c r="K11" s="3">
        <f t="shared" si="1"/>
        <v>2</v>
      </c>
      <c r="L11" s="1"/>
      <c r="M11" s="3">
        <f t="shared" si="2"/>
        <v>-2</v>
      </c>
    </row>
    <row r="12" spans="1:13" ht="12.75">
      <c r="A12" s="1" t="s">
        <v>21</v>
      </c>
      <c r="B12" s="3">
        <v>1</v>
      </c>
      <c r="C12" s="3">
        <v>0</v>
      </c>
      <c r="D12" s="3">
        <v>1006</v>
      </c>
      <c r="E12" s="3">
        <v>0</v>
      </c>
      <c r="F12" s="3">
        <v>0</v>
      </c>
      <c r="G12" s="3">
        <v>0</v>
      </c>
      <c r="H12" s="3">
        <f t="shared" si="0"/>
        <v>3</v>
      </c>
      <c r="I12" s="3">
        <v>4</v>
      </c>
      <c r="J12" s="3">
        <v>7</v>
      </c>
      <c r="K12" s="3">
        <f t="shared" si="1"/>
        <v>3</v>
      </c>
      <c r="L12" s="1"/>
      <c r="M12" s="3">
        <f t="shared" si="2"/>
        <v>-4</v>
      </c>
    </row>
    <row r="13" spans="1:13" ht="12.75">
      <c r="A13" s="1" t="s">
        <v>25</v>
      </c>
      <c r="B13" s="3">
        <v>1</v>
      </c>
      <c r="C13" s="3">
        <v>0</v>
      </c>
      <c r="D13" s="3">
        <v>543</v>
      </c>
      <c r="E13" s="3">
        <v>0</v>
      </c>
      <c r="F13" s="3">
        <v>0</v>
      </c>
      <c r="G13" s="3">
        <v>0</v>
      </c>
      <c r="H13" s="3">
        <f t="shared" si="0"/>
        <v>1</v>
      </c>
      <c r="I13" s="3">
        <v>2</v>
      </c>
      <c r="J13" s="3">
        <v>3</v>
      </c>
      <c r="K13" s="3">
        <f t="shared" si="1"/>
        <v>1</v>
      </c>
      <c r="L13" s="1"/>
      <c r="M13" s="3">
        <f t="shared" si="2"/>
        <v>-2</v>
      </c>
    </row>
    <row r="14" spans="1:13" ht="12.75">
      <c r="A14" s="1" t="s">
        <v>26</v>
      </c>
      <c r="B14" s="3">
        <v>1</v>
      </c>
      <c r="C14" s="3">
        <v>1</v>
      </c>
      <c r="D14" s="3">
        <v>832</v>
      </c>
      <c r="E14" s="3">
        <v>0</v>
      </c>
      <c r="F14" s="3">
        <v>0</v>
      </c>
      <c r="G14" s="3">
        <v>0</v>
      </c>
      <c r="H14" s="3">
        <f t="shared" si="0"/>
        <v>3</v>
      </c>
      <c r="I14" s="3">
        <v>2</v>
      </c>
      <c r="J14" s="3">
        <v>5</v>
      </c>
      <c r="K14" s="3">
        <f t="shared" si="1"/>
        <v>3</v>
      </c>
      <c r="L14" s="1"/>
      <c r="M14" s="3">
        <f t="shared" si="2"/>
        <v>-2</v>
      </c>
    </row>
    <row r="15" spans="1:13" ht="12.75">
      <c r="A15" s="1" t="s">
        <v>27</v>
      </c>
      <c r="B15" s="3">
        <v>1</v>
      </c>
      <c r="C15" s="3">
        <v>0</v>
      </c>
      <c r="D15" s="3">
        <v>705</v>
      </c>
      <c r="E15" s="3">
        <v>0</v>
      </c>
      <c r="F15" s="3">
        <v>0</v>
      </c>
      <c r="G15" s="3">
        <v>0</v>
      </c>
      <c r="H15" s="3">
        <f t="shared" si="0"/>
        <v>2</v>
      </c>
      <c r="I15" s="3">
        <v>3</v>
      </c>
      <c r="J15" s="3">
        <v>3</v>
      </c>
      <c r="K15" s="3">
        <f t="shared" si="1"/>
        <v>2</v>
      </c>
      <c r="L15" s="1"/>
      <c r="M15" s="3">
        <f t="shared" si="2"/>
        <v>-1</v>
      </c>
    </row>
    <row r="16" spans="1:13" ht="12.75">
      <c r="A16" s="1" t="s">
        <v>28</v>
      </c>
      <c r="B16" s="3">
        <v>1</v>
      </c>
      <c r="C16" s="3">
        <v>0</v>
      </c>
      <c r="D16" s="3">
        <v>1509</v>
      </c>
      <c r="E16" s="3">
        <v>0</v>
      </c>
      <c r="F16" s="3">
        <v>0</v>
      </c>
      <c r="G16" s="3">
        <v>0</v>
      </c>
      <c r="H16" s="3">
        <f t="shared" si="0"/>
        <v>4</v>
      </c>
      <c r="I16" s="3">
        <v>3</v>
      </c>
      <c r="J16" s="3">
        <v>4</v>
      </c>
      <c r="K16" s="3">
        <f t="shared" si="1"/>
        <v>4</v>
      </c>
      <c r="L16" s="1"/>
      <c r="M16" s="3">
        <f t="shared" si="2"/>
        <v>0</v>
      </c>
    </row>
    <row r="17" spans="1:13" ht="12.75">
      <c r="A17" s="1" t="s">
        <v>29</v>
      </c>
      <c r="B17" s="3">
        <v>1</v>
      </c>
      <c r="C17" s="3">
        <v>0</v>
      </c>
      <c r="D17" s="3">
        <v>882</v>
      </c>
      <c r="E17" s="3">
        <v>1</v>
      </c>
      <c r="F17" s="3">
        <v>198</v>
      </c>
      <c r="G17" s="3">
        <v>7</v>
      </c>
      <c r="H17" s="3">
        <f t="shared" si="0"/>
        <v>10</v>
      </c>
      <c r="I17" s="3">
        <v>12</v>
      </c>
      <c r="J17" s="3">
        <v>15</v>
      </c>
      <c r="K17" s="3">
        <f t="shared" si="1"/>
        <v>10</v>
      </c>
      <c r="L17" s="1"/>
      <c r="M17" s="3">
        <f t="shared" si="2"/>
        <v>-5</v>
      </c>
    </row>
    <row r="18" spans="1:13" ht="12.75">
      <c r="A18" s="1" t="s">
        <v>30</v>
      </c>
      <c r="B18" s="3">
        <v>1</v>
      </c>
      <c r="C18" s="3">
        <v>0</v>
      </c>
      <c r="D18" s="3">
        <v>827</v>
      </c>
      <c r="E18" s="3">
        <v>1</v>
      </c>
      <c r="F18" s="3">
        <v>180</v>
      </c>
      <c r="G18" s="3">
        <v>6</v>
      </c>
      <c r="H18" s="3">
        <f t="shared" si="0"/>
        <v>9</v>
      </c>
      <c r="I18" s="3">
        <v>8</v>
      </c>
      <c r="J18" s="3">
        <v>13</v>
      </c>
      <c r="K18" s="3">
        <f t="shared" si="1"/>
        <v>9</v>
      </c>
      <c r="L18" s="1"/>
      <c r="M18" s="3">
        <f t="shared" si="2"/>
        <v>-4</v>
      </c>
    </row>
    <row r="19" spans="1:13" ht="12.75">
      <c r="A19" s="1" t="s">
        <v>31</v>
      </c>
      <c r="B19" s="3">
        <v>1</v>
      </c>
      <c r="C19" s="3">
        <v>1</v>
      </c>
      <c r="D19" s="3">
        <v>957</v>
      </c>
      <c r="E19" s="3">
        <v>1</v>
      </c>
      <c r="F19" s="3">
        <v>234</v>
      </c>
      <c r="G19" s="3">
        <v>8</v>
      </c>
      <c r="H19" s="3">
        <f t="shared" si="0"/>
        <v>11</v>
      </c>
      <c r="I19" s="3">
        <v>11</v>
      </c>
      <c r="J19" s="3">
        <v>14</v>
      </c>
      <c r="K19" s="3">
        <f t="shared" si="1"/>
        <v>11</v>
      </c>
      <c r="L19" s="1"/>
      <c r="M19" s="3">
        <f t="shared" si="2"/>
        <v>-3</v>
      </c>
    </row>
    <row r="20" spans="1:13" ht="12.75">
      <c r="A20" s="1" t="s">
        <v>32</v>
      </c>
      <c r="B20" s="3">
        <v>1</v>
      </c>
      <c r="C20" s="3">
        <v>1</v>
      </c>
      <c r="D20" s="3">
        <v>551</v>
      </c>
      <c r="E20" s="3">
        <v>1</v>
      </c>
      <c r="F20" s="3">
        <v>0</v>
      </c>
      <c r="G20" s="3">
        <v>0</v>
      </c>
      <c r="H20" s="3">
        <f t="shared" si="0"/>
        <v>2</v>
      </c>
      <c r="I20" s="3">
        <v>3</v>
      </c>
      <c r="J20" s="3">
        <v>5</v>
      </c>
      <c r="K20" s="3">
        <f t="shared" si="1"/>
        <v>2</v>
      </c>
      <c r="L20" s="1"/>
      <c r="M20" s="3">
        <f t="shared" si="2"/>
        <v>-3</v>
      </c>
    </row>
    <row r="21" spans="1:13" ht="12.75">
      <c r="A21" s="1" t="s">
        <v>33</v>
      </c>
      <c r="B21" s="3">
        <v>1</v>
      </c>
      <c r="C21" s="3">
        <v>2</v>
      </c>
      <c r="D21" s="3">
        <v>860</v>
      </c>
      <c r="E21" s="3">
        <v>0</v>
      </c>
      <c r="F21" s="3">
        <v>180</v>
      </c>
      <c r="G21" s="3">
        <v>6</v>
      </c>
      <c r="H21" s="3">
        <f t="shared" si="0"/>
        <v>9</v>
      </c>
      <c r="I21" s="3">
        <v>15</v>
      </c>
      <c r="J21" s="3">
        <v>18</v>
      </c>
      <c r="K21" s="3">
        <f t="shared" si="1"/>
        <v>9</v>
      </c>
      <c r="L21" s="1"/>
      <c r="M21" s="3">
        <f t="shared" si="2"/>
        <v>-9</v>
      </c>
    </row>
    <row r="22" spans="1:13" ht="12.75">
      <c r="A22" s="1" t="s">
        <v>34</v>
      </c>
      <c r="B22" s="3">
        <v>1</v>
      </c>
      <c r="C22" s="3">
        <v>1</v>
      </c>
      <c r="D22" s="3">
        <v>941</v>
      </c>
      <c r="E22" s="3">
        <v>1</v>
      </c>
      <c r="F22" s="3">
        <v>318</v>
      </c>
      <c r="G22" s="3">
        <v>12</v>
      </c>
      <c r="H22" s="3">
        <f t="shared" si="0"/>
        <v>15</v>
      </c>
      <c r="I22" s="3">
        <v>9</v>
      </c>
      <c r="J22" s="3">
        <v>13</v>
      </c>
      <c r="K22" s="3">
        <f t="shared" si="1"/>
        <v>13</v>
      </c>
      <c r="L22" s="1"/>
      <c r="M22" s="3">
        <f t="shared" si="2"/>
        <v>0</v>
      </c>
    </row>
    <row r="23" spans="1:13" ht="12.75">
      <c r="A23" s="1" t="s">
        <v>35</v>
      </c>
      <c r="B23" s="3">
        <v>1</v>
      </c>
      <c r="C23" s="3">
        <v>0</v>
      </c>
      <c r="D23" s="3">
        <v>843</v>
      </c>
      <c r="E23" s="3">
        <v>0</v>
      </c>
      <c r="F23" s="3">
        <v>142</v>
      </c>
      <c r="G23" s="3">
        <v>4</v>
      </c>
      <c r="H23" s="3">
        <f t="shared" si="0"/>
        <v>6</v>
      </c>
      <c r="I23" s="3">
        <v>5</v>
      </c>
      <c r="J23" s="3">
        <v>5</v>
      </c>
      <c r="K23" s="3">
        <f t="shared" si="1"/>
        <v>5</v>
      </c>
      <c r="L23" s="1"/>
      <c r="M23" s="3">
        <f t="shared" si="2"/>
        <v>0</v>
      </c>
    </row>
    <row r="24" spans="1:13" ht="12.75">
      <c r="A24" s="1" t="s">
        <v>36</v>
      </c>
      <c r="B24" s="3">
        <v>1</v>
      </c>
      <c r="C24" s="3">
        <v>0</v>
      </c>
      <c r="D24" s="3">
        <v>818</v>
      </c>
      <c r="E24" s="3">
        <v>0</v>
      </c>
      <c r="F24" s="3">
        <v>227</v>
      </c>
      <c r="G24" s="3">
        <v>8</v>
      </c>
      <c r="H24" s="3">
        <f t="shared" si="0"/>
        <v>10</v>
      </c>
      <c r="I24" s="3">
        <v>4</v>
      </c>
      <c r="J24" s="3">
        <v>5</v>
      </c>
      <c r="K24" s="3">
        <f t="shared" si="1"/>
        <v>5</v>
      </c>
      <c r="L24" s="1"/>
      <c r="M24" s="3">
        <f t="shared" si="2"/>
        <v>0</v>
      </c>
    </row>
    <row r="25" spans="1:13" ht="12.75">
      <c r="A25" s="1" t="s">
        <v>37</v>
      </c>
      <c r="B25" s="3">
        <v>1</v>
      </c>
      <c r="C25" s="3">
        <v>0</v>
      </c>
      <c r="D25" s="3">
        <v>656</v>
      </c>
      <c r="E25" s="3">
        <v>1</v>
      </c>
      <c r="F25" s="3">
        <v>217</v>
      </c>
      <c r="G25" s="3">
        <v>8</v>
      </c>
      <c r="H25" s="3">
        <f t="shared" si="0"/>
        <v>11</v>
      </c>
      <c r="I25" s="3">
        <v>9</v>
      </c>
      <c r="J25" s="3">
        <v>9</v>
      </c>
      <c r="K25" s="3">
        <f t="shared" si="1"/>
        <v>9</v>
      </c>
      <c r="L25" s="1"/>
      <c r="M25" s="3">
        <f t="shared" si="2"/>
        <v>0</v>
      </c>
    </row>
    <row r="26" spans="1:13" ht="12.75">
      <c r="A26" s="1" t="s">
        <v>38</v>
      </c>
      <c r="B26" s="3">
        <v>1</v>
      </c>
      <c r="C26" s="3">
        <v>1</v>
      </c>
      <c r="D26" s="3">
        <v>1047</v>
      </c>
      <c r="E26" s="3">
        <v>0</v>
      </c>
      <c r="F26" s="3">
        <v>224</v>
      </c>
      <c r="G26" s="3">
        <v>8</v>
      </c>
      <c r="H26" s="3">
        <f t="shared" si="0"/>
        <v>12</v>
      </c>
      <c r="I26" s="3">
        <v>10</v>
      </c>
      <c r="J26" s="3">
        <v>13</v>
      </c>
      <c r="K26" s="3">
        <f t="shared" si="1"/>
        <v>12</v>
      </c>
      <c r="L26" s="1"/>
      <c r="M26" s="3">
        <f t="shared" si="2"/>
        <v>-1</v>
      </c>
    </row>
    <row r="27" spans="1:13" ht="12.75">
      <c r="A27" s="1" t="s">
        <v>39</v>
      </c>
      <c r="B27" s="3">
        <v>1</v>
      </c>
      <c r="C27" s="3">
        <v>0</v>
      </c>
      <c r="D27" s="3">
        <v>523</v>
      </c>
      <c r="E27" s="3">
        <v>1</v>
      </c>
      <c r="F27" s="3">
        <v>126</v>
      </c>
      <c r="G27" s="3">
        <v>4</v>
      </c>
      <c r="H27" s="3">
        <f t="shared" si="0"/>
        <v>6</v>
      </c>
      <c r="I27" s="3">
        <v>7</v>
      </c>
      <c r="J27" s="3">
        <v>7</v>
      </c>
      <c r="K27" s="3">
        <f t="shared" si="1"/>
        <v>6</v>
      </c>
      <c r="L27" s="1"/>
      <c r="M27" s="3">
        <f t="shared" si="2"/>
        <v>-1</v>
      </c>
    </row>
    <row r="28" spans="1:13" ht="12.75">
      <c r="A28" s="1" t="s">
        <v>40</v>
      </c>
      <c r="B28" s="3">
        <v>1</v>
      </c>
      <c r="C28" s="3">
        <v>2</v>
      </c>
      <c r="D28" s="3">
        <v>831</v>
      </c>
      <c r="E28" s="3">
        <v>0</v>
      </c>
      <c r="F28" s="3">
        <v>151</v>
      </c>
      <c r="G28" s="3">
        <v>5</v>
      </c>
      <c r="H28" s="3">
        <f t="shared" si="0"/>
        <v>8</v>
      </c>
      <c r="I28" s="3">
        <v>7</v>
      </c>
      <c r="J28" s="3">
        <v>8</v>
      </c>
      <c r="K28" s="3">
        <f t="shared" si="1"/>
        <v>8</v>
      </c>
      <c r="L28" s="1"/>
      <c r="M28" s="3">
        <f t="shared" si="2"/>
        <v>0</v>
      </c>
    </row>
    <row r="29" spans="1:13" ht="12.75">
      <c r="A29" s="1" t="s">
        <v>41</v>
      </c>
      <c r="B29" s="3">
        <v>1</v>
      </c>
      <c r="C29" s="3">
        <v>1</v>
      </c>
      <c r="D29" s="3">
        <v>570</v>
      </c>
      <c r="E29" s="3">
        <v>0</v>
      </c>
      <c r="F29" s="3">
        <v>232</v>
      </c>
      <c r="G29" s="3">
        <v>8</v>
      </c>
      <c r="H29" s="3">
        <f t="shared" si="0"/>
        <v>10</v>
      </c>
      <c r="I29" s="3">
        <v>7</v>
      </c>
      <c r="J29" s="3">
        <v>7</v>
      </c>
      <c r="K29" s="3">
        <f t="shared" si="1"/>
        <v>7</v>
      </c>
      <c r="L29" s="1"/>
      <c r="M29" s="3">
        <f t="shared" si="2"/>
        <v>0</v>
      </c>
    </row>
    <row r="30" spans="1:13" ht="12.75">
      <c r="A30" s="1" t="s">
        <v>50</v>
      </c>
      <c r="B30" s="3">
        <v>1</v>
      </c>
      <c r="C30" s="3">
        <v>0</v>
      </c>
      <c r="D30" s="3">
        <v>380</v>
      </c>
      <c r="E30" s="3">
        <v>1</v>
      </c>
      <c r="F30" s="3">
        <v>162</v>
      </c>
      <c r="G30" s="3">
        <v>5</v>
      </c>
      <c r="H30" s="3">
        <f t="shared" si="0"/>
        <v>7</v>
      </c>
      <c r="I30" s="3">
        <v>5</v>
      </c>
      <c r="J30" s="3">
        <v>6</v>
      </c>
      <c r="K30" s="3">
        <f t="shared" si="1"/>
        <v>6</v>
      </c>
      <c r="L30" s="1"/>
      <c r="M30" s="3">
        <f t="shared" si="2"/>
        <v>0</v>
      </c>
    </row>
    <row r="31" spans="1:13" ht="12.75">
      <c r="A31" s="1" t="s">
        <v>42</v>
      </c>
      <c r="B31" s="3">
        <v>1</v>
      </c>
      <c r="C31" s="3">
        <v>1</v>
      </c>
      <c r="D31" s="3">
        <v>1270</v>
      </c>
      <c r="E31" s="3">
        <v>1</v>
      </c>
      <c r="F31" s="3">
        <v>211</v>
      </c>
      <c r="G31" s="3">
        <v>7</v>
      </c>
      <c r="H31" s="3">
        <f t="shared" si="0"/>
        <v>11</v>
      </c>
      <c r="I31" s="3">
        <v>12</v>
      </c>
      <c r="J31" s="3">
        <v>15</v>
      </c>
      <c r="K31" s="3">
        <f t="shared" si="1"/>
        <v>11</v>
      </c>
      <c r="L31" s="1"/>
      <c r="M31" s="3">
        <f t="shared" si="2"/>
        <v>-4</v>
      </c>
    </row>
    <row r="32" spans="1:13" ht="12.75">
      <c r="A32" s="1" t="s">
        <v>43</v>
      </c>
      <c r="B32" s="3">
        <v>1</v>
      </c>
      <c r="C32" s="3">
        <v>2</v>
      </c>
      <c r="D32" s="3">
        <v>1265</v>
      </c>
      <c r="E32" s="3">
        <v>1</v>
      </c>
      <c r="F32" s="3">
        <v>306</v>
      </c>
      <c r="G32" s="3">
        <v>11</v>
      </c>
      <c r="H32" s="3">
        <f t="shared" si="0"/>
        <v>16</v>
      </c>
      <c r="I32" s="3">
        <v>9</v>
      </c>
      <c r="J32" s="3">
        <v>12</v>
      </c>
      <c r="K32" s="3">
        <f t="shared" si="1"/>
        <v>12</v>
      </c>
      <c r="L32" s="1"/>
      <c r="M32" s="3">
        <f t="shared" si="2"/>
        <v>0</v>
      </c>
    </row>
    <row r="33" spans="1:13" ht="12.75">
      <c r="A33" s="1" t="s">
        <v>44</v>
      </c>
      <c r="B33" s="3">
        <v>1</v>
      </c>
      <c r="C33" s="3">
        <v>0</v>
      </c>
      <c r="D33" s="3">
        <v>1372</v>
      </c>
      <c r="E33" s="3">
        <v>1</v>
      </c>
      <c r="F33" s="3">
        <v>54</v>
      </c>
      <c r="G33" s="3">
        <v>1</v>
      </c>
      <c r="H33" s="3">
        <f t="shared" si="0"/>
        <v>5</v>
      </c>
      <c r="I33" s="3">
        <v>6</v>
      </c>
      <c r="J33" s="3">
        <v>10</v>
      </c>
      <c r="K33" s="3">
        <f t="shared" si="1"/>
        <v>5</v>
      </c>
      <c r="L33" s="1"/>
      <c r="M33" s="3">
        <f t="shared" si="2"/>
        <v>-5</v>
      </c>
    </row>
    <row r="34" spans="1:13" ht="12.75">
      <c r="A34" s="1" t="s">
        <v>52</v>
      </c>
      <c r="B34" s="3">
        <v>1</v>
      </c>
      <c r="C34" s="3">
        <v>0</v>
      </c>
      <c r="D34" s="3">
        <v>638</v>
      </c>
      <c r="E34" s="3">
        <v>0</v>
      </c>
      <c r="F34" s="3">
        <v>27</v>
      </c>
      <c r="G34" s="3">
        <v>0</v>
      </c>
      <c r="H34" s="3">
        <f t="shared" si="0"/>
        <v>2</v>
      </c>
      <c r="I34" s="3">
        <v>2</v>
      </c>
      <c r="J34" s="3">
        <v>3</v>
      </c>
      <c r="K34" s="3">
        <f t="shared" si="1"/>
        <v>2</v>
      </c>
      <c r="L34" s="1"/>
      <c r="M34" s="3">
        <f t="shared" si="2"/>
        <v>-1</v>
      </c>
    </row>
    <row r="35" spans="1:13" ht="12.75">
      <c r="A35" s="1" t="s">
        <v>45</v>
      </c>
      <c r="B35" s="3">
        <v>1</v>
      </c>
      <c r="C35" s="3">
        <v>0</v>
      </c>
      <c r="D35" s="3">
        <v>1044</v>
      </c>
      <c r="E35" s="3">
        <v>0</v>
      </c>
      <c r="F35" s="3">
        <v>36</v>
      </c>
      <c r="G35" s="3">
        <v>0</v>
      </c>
      <c r="H35" s="3">
        <f t="shared" si="0"/>
        <v>3</v>
      </c>
      <c r="I35" s="3">
        <v>4</v>
      </c>
      <c r="J35" s="3">
        <v>4</v>
      </c>
      <c r="K35" s="3">
        <f t="shared" si="1"/>
        <v>3</v>
      </c>
      <c r="L35" s="1"/>
      <c r="M35" s="3">
        <f t="shared" si="2"/>
        <v>-1</v>
      </c>
    </row>
    <row r="36" spans="1:13" ht="12.75">
      <c r="A36" s="1" t="s">
        <v>46</v>
      </c>
      <c r="B36" s="3">
        <v>1</v>
      </c>
      <c r="C36" s="3">
        <v>0</v>
      </c>
      <c r="D36" s="3">
        <v>602</v>
      </c>
      <c r="E36" s="3">
        <v>1</v>
      </c>
      <c r="F36" s="3">
        <v>0</v>
      </c>
      <c r="G36" s="3">
        <v>0</v>
      </c>
      <c r="H36" s="3">
        <f t="shared" si="0"/>
        <v>3</v>
      </c>
      <c r="I36" s="3">
        <v>4</v>
      </c>
      <c r="J36" s="3">
        <v>5</v>
      </c>
      <c r="K36" s="3">
        <f t="shared" si="1"/>
        <v>3</v>
      </c>
      <c r="L36" s="1"/>
      <c r="M36" s="3">
        <f t="shared" si="2"/>
        <v>-2</v>
      </c>
    </row>
    <row r="37" spans="1:13" ht="12.75">
      <c r="A37" s="1" t="s">
        <v>51</v>
      </c>
      <c r="B37" s="3">
        <v>1</v>
      </c>
      <c r="C37" s="3">
        <v>0</v>
      </c>
      <c r="D37" s="3">
        <v>910</v>
      </c>
      <c r="E37" s="3">
        <v>1</v>
      </c>
      <c r="F37" s="3">
        <v>36</v>
      </c>
      <c r="G37" s="3">
        <v>0</v>
      </c>
      <c r="H37" s="3">
        <f t="shared" si="0"/>
        <v>3</v>
      </c>
      <c r="I37" s="3">
        <v>5</v>
      </c>
      <c r="J37" s="3">
        <v>7</v>
      </c>
      <c r="K37" s="3">
        <f t="shared" si="1"/>
        <v>3</v>
      </c>
      <c r="L37" s="1"/>
      <c r="M37" s="3">
        <f t="shared" si="2"/>
        <v>-4</v>
      </c>
    </row>
    <row r="38" spans="1:13" ht="12.75">
      <c r="A38" s="1" t="s">
        <v>47</v>
      </c>
      <c r="B38" s="3">
        <v>1</v>
      </c>
      <c r="C38" s="3">
        <v>1</v>
      </c>
      <c r="D38" s="3">
        <v>1250</v>
      </c>
      <c r="E38" s="3">
        <v>0</v>
      </c>
      <c r="F38" s="3">
        <v>91</v>
      </c>
      <c r="G38" s="3">
        <v>2</v>
      </c>
      <c r="H38" s="3">
        <f t="shared" si="0"/>
        <v>6</v>
      </c>
      <c r="I38" s="3">
        <v>5</v>
      </c>
      <c r="J38" s="3">
        <v>9</v>
      </c>
      <c r="K38" s="3">
        <f t="shared" si="1"/>
        <v>6</v>
      </c>
      <c r="L38" s="1"/>
      <c r="M38" s="3">
        <f t="shared" si="2"/>
        <v>-3</v>
      </c>
    </row>
    <row r="39" spans="1:13" ht="12.75">
      <c r="A39" s="1" t="s">
        <v>76</v>
      </c>
      <c r="B39" s="3">
        <v>1</v>
      </c>
      <c r="C39" s="3">
        <v>0</v>
      </c>
      <c r="D39" s="3">
        <v>1114</v>
      </c>
      <c r="E39" s="3">
        <v>0</v>
      </c>
      <c r="F39" s="3">
        <v>94</v>
      </c>
      <c r="G39" s="3">
        <v>2</v>
      </c>
      <c r="H39" s="3">
        <f t="shared" si="0"/>
        <v>5</v>
      </c>
      <c r="I39" s="3">
        <v>5</v>
      </c>
      <c r="J39" s="3">
        <v>6</v>
      </c>
      <c r="K39" s="3">
        <f t="shared" si="1"/>
        <v>5</v>
      </c>
      <c r="L39" s="1"/>
      <c r="M39" s="3">
        <f t="shared" si="2"/>
        <v>-1</v>
      </c>
    </row>
    <row r="40" spans="1:13" ht="12.75">
      <c r="A40" s="1"/>
      <c r="B40" s="3"/>
      <c r="C40" s="3"/>
      <c r="D40" s="3"/>
      <c r="E40" s="3"/>
      <c r="F40" s="3"/>
      <c r="G40" s="3"/>
      <c r="H40" s="2">
        <f>SUM(H3:H39)</f>
        <v>211</v>
      </c>
      <c r="I40" s="2">
        <f>SUM(I3:I39)</f>
        <v>199</v>
      </c>
      <c r="J40" s="2">
        <f>SUM(J3:J39)</f>
        <v>262</v>
      </c>
      <c r="K40" s="4">
        <f>SUM(K3:K39)</f>
        <v>191</v>
      </c>
      <c r="L40" s="5"/>
      <c r="M40" s="2">
        <f>SUM(M3:M39)</f>
        <v>-71</v>
      </c>
    </row>
    <row r="41" ht="12.75">
      <c r="A41" s="6" t="s">
        <v>58</v>
      </c>
    </row>
    <row r="42" ht="21.75" customHeight="1">
      <c r="A42" s="7" t="s">
        <v>59</v>
      </c>
    </row>
    <row r="43" spans="1:13" ht="40.5" customHeight="1">
      <c r="A43" s="13" t="s">
        <v>63</v>
      </c>
      <c r="B43" s="14"/>
      <c r="C43" s="14"/>
      <c r="D43" s="14"/>
      <c r="E43" s="14"/>
      <c r="F43" s="14"/>
      <c r="G43" s="14"/>
      <c r="H43" s="14"/>
      <c r="I43" s="14"/>
      <c r="J43" s="14"/>
      <c r="K43" s="14"/>
      <c r="L43" s="14"/>
      <c r="M43" s="14"/>
    </row>
    <row r="44" spans="1:13" ht="30.75" customHeight="1">
      <c r="A44" s="13" t="s">
        <v>64</v>
      </c>
      <c r="B44" s="14"/>
      <c r="C44" s="14"/>
      <c r="D44" s="14"/>
      <c r="E44" s="14"/>
      <c r="F44" s="14"/>
      <c r="G44" s="14"/>
      <c r="H44" s="14"/>
      <c r="I44" s="14"/>
      <c r="J44" s="14"/>
      <c r="K44" s="14"/>
      <c r="L44" s="14"/>
      <c r="M44" s="14"/>
    </row>
    <row r="45" spans="1:13" ht="27.75" customHeight="1">
      <c r="A45" s="13" t="s">
        <v>65</v>
      </c>
      <c r="B45" s="14"/>
      <c r="C45" s="14"/>
      <c r="D45" s="14"/>
      <c r="E45" s="14"/>
      <c r="F45" s="14"/>
      <c r="G45" s="14"/>
      <c r="H45" s="14"/>
      <c r="I45" s="14"/>
      <c r="J45" s="14"/>
      <c r="K45" s="14"/>
      <c r="L45" s="14"/>
      <c r="M45" s="14"/>
    </row>
    <row r="46" spans="1:13" ht="27.75" customHeight="1">
      <c r="A46" s="13" t="s">
        <v>66</v>
      </c>
      <c r="B46" s="14"/>
      <c r="C46" s="14"/>
      <c r="D46" s="14"/>
      <c r="E46" s="14"/>
      <c r="F46" s="14"/>
      <c r="G46" s="14"/>
      <c r="H46" s="14"/>
      <c r="I46" s="14"/>
      <c r="J46" s="14"/>
      <c r="K46" s="14"/>
      <c r="L46" s="14"/>
      <c r="M46" s="14"/>
    </row>
    <row r="47" spans="1:13" ht="30" customHeight="1">
      <c r="A47" s="13" t="s">
        <v>61</v>
      </c>
      <c r="B47" s="14"/>
      <c r="C47" s="14"/>
      <c r="D47" s="14"/>
      <c r="E47" s="14"/>
      <c r="F47" s="14"/>
      <c r="G47" s="14"/>
      <c r="H47" s="14"/>
      <c r="I47" s="14"/>
      <c r="J47" s="14"/>
      <c r="K47" s="14"/>
      <c r="L47" s="14"/>
      <c r="M47" s="14"/>
    </row>
    <row r="48" spans="1:13" ht="22.5" customHeight="1">
      <c r="A48" s="13" t="s">
        <v>67</v>
      </c>
      <c r="B48" s="14"/>
      <c r="C48" s="14"/>
      <c r="D48" s="14"/>
      <c r="E48" s="14"/>
      <c r="F48" s="14"/>
      <c r="G48" s="14"/>
      <c r="H48" s="14"/>
      <c r="I48" s="14"/>
      <c r="J48" s="14"/>
      <c r="K48" s="14"/>
      <c r="L48" s="14"/>
      <c r="M48" s="14"/>
    </row>
    <row r="49" spans="1:13" ht="21.75" customHeight="1">
      <c r="A49" s="13" t="s">
        <v>60</v>
      </c>
      <c r="B49" s="14"/>
      <c r="C49" s="14"/>
      <c r="D49" s="14"/>
      <c r="E49" s="14"/>
      <c r="F49" s="14"/>
      <c r="G49" s="14"/>
      <c r="H49" s="14"/>
      <c r="I49" s="14"/>
      <c r="J49" s="14"/>
      <c r="K49" s="14"/>
      <c r="L49" s="14"/>
      <c r="M49" s="14"/>
    </row>
    <row r="50" spans="1:13" ht="27.75" customHeight="1">
      <c r="A50" s="13" t="s">
        <v>68</v>
      </c>
      <c r="B50" s="14"/>
      <c r="C50" s="14"/>
      <c r="D50" s="14"/>
      <c r="E50" s="14"/>
      <c r="F50" s="14"/>
      <c r="G50" s="14"/>
      <c r="H50" s="14"/>
      <c r="I50" s="14"/>
      <c r="J50" s="14"/>
      <c r="K50" s="14"/>
      <c r="L50" s="14"/>
      <c r="M50" s="14"/>
    </row>
    <row r="51" spans="1:13" ht="19.5" customHeight="1">
      <c r="A51" s="13" t="s">
        <v>70</v>
      </c>
      <c r="B51" s="14"/>
      <c r="C51" s="14"/>
      <c r="D51" s="14"/>
      <c r="E51" s="14"/>
      <c r="F51" s="14"/>
      <c r="G51" s="14"/>
      <c r="H51" s="14"/>
      <c r="I51" s="14"/>
      <c r="J51" s="14"/>
      <c r="K51" s="14"/>
      <c r="L51" s="14"/>
      <c r="M51" s="14"/>
    </row>
    <row r="52" spans="1:13" ht="18" customHeight="1">
      <c r="A52" s="13" t="s">
        <v>71</v>
      </c>
      <c r="B52" s="14"/>
      <c r="C52" s="14"/>
      <c r="D52" s="14"/>
      <c r="E52" s="14"/>
      <c r="F52" s="14"/>
      <c r="G52" s="14"/>
      <c r="H52" s="14"/>
      <c r="I52" s="14"/>
      <c r="J52" s="14"/>
      <c r="K52" s="14"/>
      <c r="L52" s="14"/>
      <c r="M52" s="14"/>
    </row>
    <row r="53" spans="1:13" ht="17.25" customHeight="1">
      <c r="A53" s="13" t="s">
        <v>69</v>
      </c>
      <c r="B53" s="14"/>
      <c r="C53" s="14"/>
      <c r="D53" s="14"/>
      <c r="E53" s="14"/>
      <c r="F53" s="14"/>
      <c r="G53" s="14"/>
      <c r="H53" s="14"/>
      <c r="I53" s="14"/>
      <c r="J53" s="14"/>
      <c r="K53" s="14"/>
      <c r="L53" s="14"/>
      <c r="M53" s="14"/>
    </row>
    <row r="54" spans="1:13" ht="69" customHeight="1">
      <c r="A54" s="13" t="s">
        <v>72</v>
      </c>
      <c r="B54" s="14"/>
      <c r="C54" s="14"/>
      <c r="D54" s="14"/>
      <c r="E54" s="14"/>
      <c r="F54" s="14"/>
      <c r="G54" s="14"/>
      <c r="H54" s="14"/>
      <c r="I54" s="14"/>
      <c r="J54" s="14"/>
      <c r="K54" s="14"/>
      <c r="L54" s="14"/>
      <c r="M54" s="14"/>
    </row>
    <row r="55" spans="1:13" ht="56.25" customHeight="1">
      <c r="A55" s="13" t="s">
        <v>73</v>
      </c>
      <c r="B55" s="14"/>
      <c r="C55" s="14"/>
      <c r="D55" s="14"/>
      <c r="E55" s="14"/>
      <c r="F55" s="14"/>
      <c r="G55" s="14"/>
      <c r="H55" s="14"/>
      <c r="I55" s="14"/>
      <c r="J55" s="14"/>
      <c r="K55" s="14"/>
      <c r="L55" s="14"/>
      <c r="M55" s="14"/>
    </row>
  </sheetData>
  <mergeCells count="13">
    <mergeCell ref="A55:M55"/>
    <mergeCell ref="A54:M54"/>
    <mergeCell ref="A51:M51"/>
    <mergeCell ref="A52:M52"/>
    <mergeCell ref="A53:M53"/>
    <mergeCell ref="A47:M47"/>
    <mergeCell ref="A48:M48"/>
    <mergeCell ref="A49:M49"/>
    <mergeCell ref="A50:M50"/>
    <mergeCell ref="A43:M43"/>
    <mergeCell ref="A44:M44"/>
    <mergeCell ref="A45:M45"/>
    <mergeCell ref="A46:M46"/>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M.I.U.R.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M.I.U.R.</dc:creator>
  <cp:keywords/>
  <dc:description/>
  <cp:lastModifiedBy>M.I.U.R.</cp:lastModifiedBy>
  <cp:lastPrinted>2012-06-01T08:35:24Z</cp:lastPrinted>
  <dcterms:created xsi:type="dcterms:W3CDTF">2012-05-28T12:29:35Z</dcterms:created>
  <dcterms:modified xsi:type="dcterms:W3CDTF">2012-06-01T10:00:49Z</dcterms:modified>
  <cp:category/>
  <cp:version/>
  <cp:contentType/>
  <cp:contentStatus/>
</cp:coreProperties>
</file>